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325" yWindow="615" windowWidth="14400" windowHeight="11280"/>
  </bookViews>
  <sheets>
    <sheet name="Graph" sheetId="2" r:id="rId1"/>
    <sheet name="Lookup" sheetId="1" r:id="rId2"/>
    <sheet name="Criteria" sheetId="3" r:id="rId3"/>
  </sheets>
  <definedNames>
    <definedName name="_xlnm._FilterDatabase" localSheetId="1" hidden="1">Lookup!$A$1:$J$5281</definedName>
    <definedName name="data">Lookup!$E:$J</definedName>
    <definedName name="date">Criteria!$F$2:$F$6</definedName>
    <definedName name="group">Criteria!$A$24:$A$26</definedName>
    <definedName name="lca">Criteria!$A$2:$A$13</definedName>
    <definedName name="type">Criteria!$A$20:$A$22</definedName>
  </definedNames>
  <calcPr calcId="145621"/>
</workbook>
</file>

<file path=xl/calcChain.xml><?xml version="1.0" encoding="utf-8"?>
<calcChain xmlns="http://schemas.openxmlformats.org/spreadsheetml/2006/main">
  <c r="D25" i="3" l="1"/>
  <c r="C25" i="3"/>
  <c r="M33" i="2" s="1"/>
  <c r="D24" i="3"/>
  <c r="I32" i="2" s="1"/>
  <c r="C24" i="3"/>
  <c r="M32" i="2" s="1"/>
  <c r="D23" i="3"/>
  <c r="I31" i="2" s="1"/>
  <c r="C23" i="3"/>
  <c r="J31" i="2" s="1"/>
  <c r="D22" i="3"/>
  <c r="I30" i="2" s="1"/>
  <c r="C22" i="3"/>
  <c r="M30" i="2" s="1"/>
  <c r="D21" i="3"/>
  <c r="C21" i="3"/>
  <c r="M29" i="2" s="1"/>
  <c r="D20" i="3"/>
  <c r="I28" i="2" s="1"/>
  <c r="C20" i="3"/>
  <c r="M28" i="2" s="1"/>
  <c r="D19" i="3"/>
  <c r="I27" i="2" s="1"/>
  <c r="C19" i="3"/>
  <c r="J27" i="2" s="1"/>
  <c r="D18" i="3"/>
  <c r="I26" i="2" s="1"/>
  <c r="C18" i="3"/>
  <c r="M26" i="2" s="1"/>
  <c r="D17" i="3"/>
  <c r="I25" i="2" s="1"/>
  <c r="C17" i="3"/>
  <c r="M25" i="2" s="1"/>
  <c r="D16" i="3"/>
  <c r="I24" i="2" s="1"/>
  <c r="C16" i="3"/>
  <c r="M24" i="2" s="1"/>
  <c r="D15" i="3"/>
  <c r="I23" i="2" s="1"/>
  <c r="C15" i="3"/>
  <c r="J23" i="2" s="1"/>
  <c r="D14" i="3"/>
  <c r="I22" i="2" s="1"/>
  <c r="C14" i="3"/>
  <c r="M22" i="2" s="1"/>
  <c r="D13" i="3"/>
  <c r="I21" i="2" s="1"/>
  <c r="C13" i="3"/>
  <c r="M21" i="2" s="1"/>
  <c r="D12" i="3"/>
  <c r="C12" i="3"/>
  <c r="M20" i="2" s="1"/>
  <c r="D11" i="3"/>
  <c r="I19" i="2" s="1"/>
  <c r="C11" i="3"/>
  <c r="J19" i="2" s="1"/>
  <c r="D10" i="3"/>
  <c r="I18" i="2" s="1"/>
  <c r="C10" i="3"/>
  <c r="M18" i="2" s="1"/>
  <c r="D9" i="3"/>
  <c r="I17" i="2" s="1"/>
  <c r="C9" i="3"/>
  <c r="M17" i="2" s="1"/>
  <c r="D8" i="3"/>
  <c r="I16" i="2" s="1"/>
  <c r="C8" i="3"/>
  <c r="M16" i="2" s="1"/>
  <c r="D7" i="3"/>
  <c r="I15" i="2" s="1"/>
  <c r="C7" i="3"/>
  <c r="J15" i="2" s="1"/>
  <c r="F6" i="3"/>
  <c r="D6" i="3"/>
  <c r="I14" i="2" s="1"/>
  <c r="C6" i="3"/>
  <c r="J14" i="2" s="1"/>
  <c r="F5" i="3"/>
  <c r="D5" i="3"/>
  <c r="I13" i="2" s="1"/>
  <c r="C5" i="3"/>
  <c r="J13" i="2" s="1"/>
  <c r="F4" i="3"/>
  <c r="D4" i="3"/>
  <c r="I12" i="2" s="1"/>
  <c r="C4" i="3"/>
  <c r="M12" i="2" s="1"/>
  <c r="F3" i="3"/>
  <c r="D3" i="3"/>
  <c r="I11" i="2" s="1"/>
  <c r="C3" i="3"/>
  <c r="M11" i="2" s="1"/>
  <c r="D2" i="3"/>
  <c r="I10" i="2" s="1"/>
  <c r="C2" i="3"/>
  <c r="J10" i="2" s="1"/>
  <c r="I33" i="2"/>
  <c r="I29" i="2"/>
  <c r="I20" i="2"/>
  <c r="K9" i="2"/>
  <c r="J9" i="2"/>
  <c r="I9" i="2"/>
  <c r="C10" i="2" l="1"/>
  <c r="J12" i="2"/>
  <c r="K12" i="2" s="1"/>
  <c r="C11" i="2"/>
  <c r="J32" i="2"/>
  <c r="K32" i="2" s="1"/>
  <c r="M14" i="2"/>
  <c r="J20" i="2"/>
  <c r="K20" i="2" s="1"/>
  <c r="J16" i="2"/>
  <c r="K16" i="2" s="1"/>
  <c r="M19" i="2"/>
  <c r="J21" i="2"/>
  <c r="K21" i="2" s="1"/>
  <c r="J28" i="2"/>
  <c r="K28" i="2" s="1"/>
  <c r="M27" i="2"/>
  <c r="M34" i="2" s="1"/>
  <c r="J29" i="2"/>
  <c r="K29" i="2" s="1"/>
  <c r="M23" i="2"/>
  <c r="J25" i="2"/>
  <c r="K25" i="2" s="1"/>
  <c r="J11" i="2"/>
  <c r="K11" i="2" s="1"/>
  <c r="L11" i="2" s="1"/>
  <c r="M15" i="2"/>
  <c r="J17" i="2"/>
  <c r="K17" i="2" s="1"/>
  <c r="J24" i="2"/>
  <c r="K24" i="2" s="1"/>
  <c r="L24" i="2" s="1"/>
  <c r="M31" i="2"/>
  <c r="J33" i="2"/>
  <c r="K33" i="2" s="1"/>
  <c r="K23" i="2"/>
  <c r="L23" i="2" s="1"/>
  <c r="K31" i="2"/>
  <c r="M10" i="2"/>
  <c r="J18" i="2"/>
  <c r="K18" i="2" s="1"/>
  <c r="P18" i="2" s="1"/>
  <c r="J26" i="2"/>
  <c r="K26" i="2" s="1"/>
  <c r="K15" i="2"/>
  <c r="K19" i="2"/>
  <c r="N19" i="2" s="1"/>
  <c r="K27" i="2"/>
  <c r="O27" i="2" s="1"/>
  <c r="J22" i="2"/>
  <c r="K22" i="2" s="1"/>
  <c r="I34" i="2"/>
  <c r="J30" i="2"/>
  <c r="K30" i="2" s="1"/>
  <c r="P30" i="2" s="1"/>
  <c r="K13" i="2"/>
  <c r="K14" i="2"/>
  <c r="L14" i="2" s="1"/>
  <c r="M13" i="2"/>
  <c r="K10" i="2"/>
  <c r="L10" i="2" s="1"/>
  <c r="N22" i="2" l="1"/>
  <c r="P15" i="2"/>
  <c r="R31" i="2"/>
  <c r="P24" i="2"/>
  <c r="O28" i="2"/>
  <c r="R15" i="2"/>
  <c r="N25" i="2"/>
  <c r="F9" i="2"/>
  <c r="Q12" i="2"/>
  <c r="P26" i="2"/>
  <c r="L32" i="2"/>
  <c r="O32" i="2"/>
  <c r="Q32" i="2"/>
  <c r="R30" i="2"/>
  <c r="P12" i="2"/>
  <c r="P28" i="2"/>
  <c r="R22" i="2"/>
  <c r="O12" i="2"/>
  <c r="L30" i="2"/>
  <c r="P32" i="2"/>
  <c r="P23" i="2"/>
  <c r="O30" i="2"/>
  <c r="O24" i="2"/>
  <c r="O21" i="2"/>
  <c r="R21" i="2"/>
  <c r="R20" i="2"/>
  <c r="L20" i="2"/>
  <c r="R18" i="2"/>
  <c r="N28" i="2"/>
  <c r="Q28" i="2"/>
  <c r="R28" i="2"/>
  <c r="Q27" i="2"/>
  <c r="L28" i="2"/>
  <c r="N33" i="2"/>
  <c r="L33" i="2"/>
  <c r="N27" i="2"/>
  <c r="P20" i="2"/>
  <c r="Q30" i="2"/>
  <c r="L27" i="2"/>
  <c r="R27" i="2"/>
  <c r="N20" i="2"/>
  <c r="L26" i="2"/>
  <c r="R26" i="2"/>
  <c r="Q26" i="2"/>
  <c r="O26" i="2"/>
  <c r="O22" i="2"/>
  <c r="P27" i="2"/>
  <c r="Q20" i="2"/>
  <c r="Q23" i="2"/>
  <c r="N26" i="2"/>
  <c r="N17" i="2"/>
  <c r="Q17" i="2"/>
  <c r="Q16" i="2"/>
  <c r="R16" i="2"/>
  <c r="P16" i="2"/>
  <c r="N16" i="2"/>
  <c r="L16" i="2"/>
  <c r="O16" i="2"/>
  <c r="F10" i="2"/>
  <c r="L21" i="2"/>
  <c r="N23" i="2"/>
  <c r="O23" i="2"/>
  <c r="Q15" i="2"/>
  <c r="L18" i="2"/>
  <c r="N30" i="2"/>
  <c r="Q21" i="2"/>
  <c r="P21" i="2"/>
  <c r="O20" i="2"/>
  <c r="R23" i="2"/>
  <c r="N15" i="2"/>
  <c r="Q18" i="2"/>
  <c r="N21" i="2"/>
  <c r="O15" i="2"/>
  <c r="N18" i="2"/>
  <c r="R29" i="2"/>
  <c r="O29" i="2"/>
  <c r="Q29" i="2"/>
  <c r="P29" i="2"/>
  <c r="N29" i="2"/>
  <c r="P19" i="2"/>
  <c r="N31" i="2"/>
  <c r="N24" i="2"/>
  <c r="Q24" i="2"/>
  <c r="P25" i="2"/>
  <c r="J34" i="2"/>
  <c r="F12" i="2" s="1"/>
  <c r="P22" i="2"/>
  <c r="N12" i="2"/>
  <c r="R19" i="2"/>
  <c r="N32" i="2"/>
  <c r="R32" i="2"/>
  <c r="O31" i="2"/>
  <c r="R24" i="2"/>
  <c r="L15" i="2"/>
  <c r="R33" i="2"/>
  <c r="O18" i="2"/>
  <c r="R17" i="2"/>
  <c r="L12" i="2"/>
  <c r="Q19" i="2"/>
  <c r="Q31" i="2"/>
  <c r="K34" i="2"/>
  <c r="L34" i="2" s="1"/>
  <c r="P33" i="2"/>
  <c r="L17" i="2"/>
  <c r="Q25" i="2"/>
  <c r="R25" i="2"/>
  <c r="L29" i="2"/>
  <c r="L22" i="2"/>
  <c r="Q22" i="2"/>
  <c r="R12" i="2"/>
  <c r="L19" i="2"/>
  <c r="O19" i="2"/>
  <c r="L31" i="2"/>
  <c r="Q33" i="2"/>
  <c r="O33" i="2"/>
  <c r="L25" i="2"/>
  <c r="O25" i="2"/>
  <c r="P17" i="2"/>
  <c r="O17" i="2"/>
  <c r="P31" i="2"/>
  <c r="F11" i="2"/>
  <c r="Q14" i="2"/>
  <c r="P14" i="2"/>
  <c r="R14" i="2"/>
  <c r="N14" i="2"/>
  <c r="O14" i="2"/>
  <c r="P11" i="2"/>
  <c r="O11" i="2"/>
  <c r="R11" i="2"/>
  <c r="N11" i="2"/>
  <c r="Q11" i="2"/>
  <c r="P10" i="2"/>
  <c r="O10" i="2"/>
  <c r="R10" i="2"/>
  <c r="N10" i="2"/>
  <c r="Q10" i="2"/>
  <c r="O13" i="2"/>
  <c r="R13" i="2"/>
  <c r="N13" i="2"/>
  <c r="P13" i="2"/>
  <c r="L13" i="2"/>
  <c r="Q13" i="2"/>
</calcChain>
</file>

<file path=xl/sharedStrings.xml><?xml version="1.0" encoding="utf-8"?>
<sst xmlns="http://schemas.openxmlformats.org/spreadsheetml/2006/main" count="17918" uniqueCount="6047">
  <si>
    <t>hour</t>
  </si>
  <si>
    <t>date</t>
  </si>
  <si>
    <t>TABLE 1: Menu options</t>
  </si>
  <si>
    <t>TABLE 2:  Event Day Information</t>
  </si>
  <si>
    <t>Event Start</t>
  </si>
  <si>
    <t>Hour Ending</t>
  </si>
  <si>
    <t>Load w/o DR</t>
  </si>
  <si>
    <t>Load w/ DR</t>
  </si>
  <si>
    <t>Impact</t>
  </si>
  <si>
    <t>Date</t>
  </si>
  <si>
    <t>Event End</t>
  </si>
  <si>
    <t>Avg. Temp</t>
  </si>
  <si>
    <t>count</t>
  </si>
  <si>
    <t>Average Temp. for Event Window</t>
  </si>
  <si>
    <t>% Load Reduction for Event Window</t>
  </si>
  <si>
    <t>Load Reduction for Event Window</t>
  </si>
  <si>
    <t>Aggregate</t>
  </si>
  <si>
    <t>(%)</t>
  </si>
  <si>
    <r>
      <rPr>
        <b/>
        <sz val="9.5"/>
        <color theme="0"/>
        <rFont val="Calibri"/>
        <family val="2"/>
      </rPr>
      <t>(°</t>
    </r>
    <r>
      <rPr>
        <b/>
        <sz val="9.5"/>
        <color theme="0"/>
        <rFont val="Arial"/>
        <family val="2"/>
      </rPr>
      <t>F)</t>
    </r>
  </si>
  <si>
    <t>Result Type</t>
  </si>
  <si>
    <t>Uncertainty Adjusted Impact - Percentiles</t>
  </si>
  <si>
    <t>10th</t>
  </si>
  <si>
    <t>30th</t>
  </si>
  <si>
    <t>50th</t>
  </si>
  <si>
    <t>70th</t>
  </si>
  <si>
    <t>90th</t>
  </si>
  <si>
    <t>sigma</t>
  </si>
  <si>
    <t>smr</t>
  </si>
  <si>
    <t>Average Customer</t>
  </si>
  <si>
    <t>Enrolled Customers</t>
  </si>
  <si>
    <t>temp</t>
  </si>
  <si>
    <t>concat</t>
  </si>
  <si>
    <t>Mean17</t>
  </si>
  <si>
    <t>kwh</t>
  </si>
  <si>
    <t>Avg Hour in Event Window</t>
  </si>
  <si>
    <t>impact</t>
  </si>
  <si>
    <t>Customer Segment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</si>
  <si>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</si>
  <si>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</si>
  <si>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</si>
  <si>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</si>
  <si>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</si>
  <si>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</si>
  <si>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</si>
  <si>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</si>
  <si>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</si>
  <si>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</si>
  <si>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</si>
  <si>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</si>
  <si>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</si>
  <si>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</si>
  <si>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</si>
  <si>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</si>
  <si>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</si>
  <si>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</si>
  <si>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</si>
  <si>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</si>
  <si>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</si>
  <si>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</si>
  <si>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</si>
  <si>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</si>
  <si>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Climate Zone 1</t>
  </si>
  <si>
    <t>Climate Zone 4</t>
  </si>
  <si>
    <t>Cycle: CPP-4</t>
  </si>
  <si>
    <t>Cycle: CPP-50</t>
  </si>
  <si>
    <t>Cycle: RYU-30</t>
  </si>
  <si>
    <t>Cycle: RYU-4</t>
  </si>
  <si>
    <t>Cycle: RYU-50</t>
  </si>
  <si>
    <t>Cycle: other</t>
  </si>
  <si>
    <t>Other DR: CPPD</t>
  </si>
  <si>
    <t>Other DR: SMSAV</t>
  </si>
  <si>
    <t>Source: AP</t>
  </si>
  <si>
    <t>Source: DI</t>
  </si>
  <si>
    <t>Source: DR</t>
  </si>
  <si>
    <t>Cycle: CBP</t>
  </si>
  <si>
    <t>Other DR: CBP</t>
  </si>
  <si>
    <t>1Climate Zone 131-Jul-20140</t>
  </si>
  <si>
    <t>1Climate Zone 131-Jul-20141</t>
  </si>
  <si>
    <t>1Climate Zone 431-Jul-20140</t>
  </si>
  <si>
    <t>1Climate Zone 431-Jul-20141</t>
  </si>
  <si>
    <t>1Other DR: CPPD31-Jul-20140</t>
  </si>
  <si>
    <t>1Other DR: CPPD31-Jul-20141</t>
  </si>
  <si>
    <t>1Other DR: SMSAV31-Jul-20140</t>
  </si>
  <si>
    <t>1Other DR: SMSAV31-Jul-20141</t>
  </si>
  <si>
    <t>1Source: DI31-Jul-20140</t>
  </si>
  <si>
    <t>1Source: DI31-Jul-20141</t>
  </si>
  <si>
    <t>1Source: DR31-Jul-20140</t>
  </si>
  <si>
    <t>1Source: DR31-Jul-20141</t>
  </si>
  <si>
    <t>1Climate Zone 115-Sep-20140</t>
  </si>
  <si>
    <t>1Climate Zone 115-Sep-20141</t>
  </si>
  <si>
    <t>1Climate Zone 415-Sep-20140</t>
  </si>
  <si>
    <t>1Climate Zone 415-Sep-20141</t>
  </si>
  <si>
    <t>1Cycle: CBP15-Sep-20140</t>
  </si>
  <si>
    <t>1Cycle: CBP15-Sep-20141</t>
  </si>
  <si>
    <t>1Other DR: CBP15-Sep-20140</t>
  </si>
  <si>
    <t>1Other DR: CBP15-Sep-20141</t>
  </si>
  <si>
    <t>1Other DR: CPPD15-Sep-20140</t>
  </si>
  <si>
    <t>1Other DR: CPPD15-Sep-20141</t>
  </si>
  <si>
    <t>1Other DR: SMSAV15-Sep-20140</t>
  </si>
  <si>
    <t>1Other DR: SMSAV15-Sep-20141</t>
  </si>
  <si>
    <t>1Source: AP15-Sep-20140</t>
  </si>
  <si>
    <t>1Source: AP15-Sep-20141</t>
  </si>
  <si>
    <t>1Source: DI15-Sep-20140</t>
  </si>
  <si>
    <t>1Source: DI15-Sep-20141</t>
  </si>
  <si>
    <t>1Source: DR15-Sep-20140</t>
  </si>
  <si>
    <t>1Source: DR15-Sep-20141</t>
  </si>
  <si>
    <t>1Climate Zone 116-Sep-20140</t>
  </si>
  <si>
    <t>1Climate Zone 116-Sep-20141</t>
  </si>
  <si>
    <t>1Climate Zone 416-Sep-20140</t>
  </si>
  <si>
    <t>1Climate Zone 416-Sep-20141</t>
  </si>
  <si>
    <t>1Cycle: CBP16-Sep-20140</t>
  </si>
  <si>
    <t>1Cycle: CBP16-Sep-20141</t>
  </si>
  <si>
    <t>1Other DR: CBP16-Sep-20140</t>
  </si>
  <si>
    <t>1Other DR: CBP16-Sep-20141</t>
  </si>
  <si>
    <t>1Other DR: CPPD16-Sep-20140</t>
  </si>
  <si>
    <t>1Other DR: CPPD16-Sep-20141</t>
  </si>
  <si>
    <t>1Other DR: SMSAV16-Sep-20140</t>
  </si>
  <si>
    <t>1Other DR: SMSAV16-Sep-20141</t>
  </si>
  <si>
    <t>1Source: AP16-Sep-20140</t>
  </si>
  <si>
    <t>1Source: AP16-Sep-20141</t>
  </si>
  <si>
    <t>1Source: DI16-Sep-20140</t>
  </si>
  <si>
    <t>1Source: DI16-Sep-20141</t>
  </si>
  <si>
    <t>1Source: DR16-Sep-20140</t>
  </si>
  <si>
    <t>1Source: DR16-Sep-20141</t>
  </si>
  <si>
    <t>1Climate Zone 117-Sep-20140</t>
  </si>
  <si>
    <t>1Climate Zone 117-Sep-20141</t>
  </si>
  <si>
    <t>1Climate Zone 417-Sep-20140</t>
  </si>
  <si>
    <t>1Climate Zone 417-Sep-20141</t>
  </si>
  <si>
    <t>1Cycle: CBP17-Sep-20140</t>
  </si>
  <si>
    <t>1Cycle: CBP17-Sep-20141</t>
  </si>
  <si>
    <t>1Other DR: CBP17-Sep-20140</t>
  </si>
  <si>
    <t>1Other DR: CBP17-Sep-20141</t>
  </si>
  <si>
    <t>1Other DR: CPPD17-Sep-20140</t>
  </si>
  <si>
    <t>1Other DR: CPPD17-Sep-20141</t>
  </si>
  <si>
    <t>1Other DR: SMSAV17-Sep-20140</t>
  </si>
  <si>
    <t>1Other DR: SMSAV17-Sep-20141</t>
  </si>
  <si>
    <t>1Source: AP17-Sep-20140</t>
  </si>
  <si>
    <t>1Source: AP17-Sep-20141</t>
  </si>
  <si>
    <t>1Source: DI17-Sep-20140</t>
  </si>
  <si>
    <t>1Source: DI17-Sep-20141</t>
  </si>
  <si>
    <t>1Source: DR17-Sep-20140</t>
  </si>
  <si>
    <t>1Source: DR17-Sep-20141</t>
  </si>
  <si>
    <t>2Climate Zone 131-Jul-20140</t>
  </si>
  <si>
    <t>2Climate Zone 131-Jul-20141</t>
  </si>
  <si>
    <t>2Climate Zone 431-Jul-20140</t>
  </si>
  <si>
    <t>2Climate Zone 431-Jul-20141</t>
  </si>
  <si>
    <t>2Other DR: CPPD31-Jul-20140</t>
  </si>
  <si>
    <t>2Other DR: CPPD31-Jul-20141</t>
  </si>
  <si>
    <t>2Other DR: SMSAV31-Jul-20140</t>
  </si>
  <si>
    <t>2Other DR: SMSAV31-Jul-20141</t>
  </si>
  <si>
    <t>2Source: DI31-Jul-20140</t>
  </si>
  <si>
    <t>2Source: DI31-Jul-20141</t>
  </si>
  <si>
    <t>2Source: DR31-Jul-20140</t>
  </si>
  <si>
    <t>2Source: DR31-Jul-20141</t>
  </si>
  <si>
    <t>2Climate Zone 115-Sep-20140</t>
  </si>
  <si>
    <t>2Climate Zone 115-Sep-20141</t>
  </si>
  <si>
    <t>2Climate Zone 415-Sep-20140</t>
  </si>
  <si>
    <t>2Climate Zone 415-Sep-20141</t>
  </si>
  <si>
    <t>2Cycle: CBP15-Sep-20140</t>
  </si>
  <si>
    <t>2Cycle: CBP15-Sep-20141</t>
  </si>
  <si>
    <t>2Other DR: CBP15-Sep-20140</t>
  </si>
  <si>
    <t>2Other DR: CBP15-Sep-20141</t>
  </si>
  <si>
    <t>2Other DR: CPPD15-Sep-20140</t>
  </si>
  <si>
    <t>2Other DR: CPPD15-Sep-20141</t>
  </si>
  <si>
    <t>2Other DR: SMSAV15-Sep-20140</t>
  </si>
  <si>
    <t>2Other DR: SMSAV15-Sep-20141</t>
  </si>
  <si>
    <t>2Source: AP15-Sep-20140</t>
  </si>
  <si>
    <t>2Source: AP15-Sep-20141</t>
  </si>
  <si>
    <t>2Source: DI15-Sep-20140</t>
  </si>
  <si>
    <t>2Source: DI15-Sep-20141</t>
  </si>
  <si>
    <t>2Source: DR15-Sep-20140</t>
  </si>
  <si>
    <t>2Source: DR15-Sep-20141</t>
  </si>
  <si>
    <t>2Climate Zone 116-Sep-20140</t>
  </si>
  <si>
    <t>2Climate Zone 116-Sep-20141</t>
  </si>
  <si>
    <t>2Climate Zone 416-Sep-20140</t>
  </si>
  <si>
    <t>2Climate Zone 416-Sep-20141</t>
  </si>
  <si>
    <t>2Cycle: CBP16-Sep-20140</t>
  </si>
  <si>
    <t>2Cycle: CBP16-Sep-20141</t>
  </si>
  <si>
    <t>2Other DR: CBP16-Sep-20140</t>
  </si>
  <si>
    <t>2Other DR: CBP16-Sep-20141</t>
  </si>
  <si>
    <t>2Other DR: CPPD16-Sep-20140</t>
  </si>
  <si>
    <t>2Other DR: CPPD16-Sep-20141</t>
  </si>
  <si>
    <t>2Other DR: SMSAV16-Sep-20140</t>
  </si>
  <si>
    <t>2Other DR: SMSAV16-Sep-20141</t>
  </si>
  <si>
    <t>2Source: AP16-Sep-20140</t>
  </si>
  <si>
    <t>2Source: AP16-Sep-20141</t>
  </si>
  <si>
    <t>2Source: DI16-Sep-20140</t>
  </si>
  <si>
    <t>2Source: DI16-Sep-20141</t>
  </si>
  <si>
    <t>2Source: DR16-Sep-20140</t>
  </si>
  <si>
    <t>2Source: DR16-Sep-20141</t>
  </si>
  <si>
    <t>2Climate Zone 117-Sep-20140</t>
  </si>
  <si>
    <t>2Climate Zone 117-Sep-20141</t>
  </si>
  <si>
    <t>2Climate Zone 417-Sep-20140</t>
  </si>
  <si>
    <t>2Climate Zone 417-Sep-20141</t>
  </si>
  <si>
    <t>2Cycle: CBP17-Sep-20140</t>
  </si>
  <si>
    <t>2Cycle: CBP17-Sep-20141</t>
  </si>
  <si>
    <t>2Other DR: CBP17-Sep-20140</t>
  </si>
  <si>
    <t>2Other DR: CBP17-Sep-20141</t>
  </si>
  <si>
    <t>2Other DR: CPPD17-Sep-20140</t>
  </si>
  <si>
    <t>2Other DR: CPPD17-Sep-20141</t>
  </si>
  <si>
    <t>2Other DR: SMSAV17-Sep-20140</t>
  </si>
  <si>
    <t>2Other DR: SMSAV17-Sep-20141</t>
  </si>
  <si>
    <t>2Source: AP17-Sep-20140</t>
  </si>
  <si>
    <t>2Source: AP17-Sep-20141</t>
  </si>
  <si>
    <t>2Source: DI17-Sep-20140</t>
  </si>
  <si>
    <t>2Source: DI17-Sep-20141</t>
  </si>
  <si>
    <t>2Source: DR17-Sep-20140</t>
  </si>
  <si>
    <t>2Source: DR17-Sep-20141</t>
  </si>
  <si>
    <t>3Climate Zone 131-Jul-20140</t>
  </si>
  <si>
    <t>3Climate Zone 131-Jul-20141</t>
  </si>
  <si>
    <t>3Climate Zone 431-Jul-20140</t>
  </si>
  <si>
    <t>3Climate Zone 431-Jul-20141</t>
  </si>
  <si>
    <t>3Other DR: CPPD31-Jul-20140</t>
  </si>
  <si>
    <t>3Other DR: CPPD31-Jul-20141</t>
  </si>
  <si>
    <t>3Other DR: SMSAV31-Jul-20140</t>
  </si>
  <si>
    <t>3Other DR: SMSAV31-Jul-20141</t>
  </si>
  <si>
    <t>3Source: DI31-Jul-20140</t>
  </si>
  <si>
    <t>3Source: DI31-Jul-20141</t>
  </si>
  <si>
    <t>3Source: DR31-Jul-20140</t>
  </si>
  <si>
    <t>3Source: DR31-Jul-20141</t>
  </si>
  <si>
    <t>3Climate Zone 115-Sep-20140</t>
  </si>
  <si>
    <t>3Climate Zone 115-Sep-20141</t>
  </si>
  <si>
    <t>3Climate Zone 415-Sep-20140</t>
  </si>
  <si>
    <t>3Climate Zone 415-Sep-20141</t>
  </si>
  <si>
    <t>3Cycle: CBP15-Sep-20140</t>
  </si>
  <si>
    <t>3Cycle: CBP15-Sep-20141</t>
  </si>
  <si>
    <t>3Other DR: CBP15-Sep-20140</t>
  </si>
  <si>
    <t>3Other DR: CBP15-Sep-20141</t>
  </si>
  <si>
    <t>3Other DR: CPPD15-Sep-20140</t>
  </si>
  <si>
    <t>3Other DR: CPPD15-Sep-20141</t>
  </si>
  <si>
    <t>3Other DR: SMSAV15-Sep-20140</t>
  </si>
  <si>
    <t>3Other DR: SMSAV15-Sep-20141</t>
  </si>
  <si>
    <t>3Source: AP15-Sep-20140</t>
  </si>
  <si>
    <t>3Source: AP15-Sep-20141</t>
  </si>
  <si>
    <t>3Source: DI15-Sep-20140</t>
  </si>
  <si>
    <t>3Source: DI15-Sep-20141</t>
  </si>
  <si>
    <t>3Source: DR15-Sep-20140</t>
  </si>
  <si>
    <t>3Source: DR15-Sep-20141</t>
  </si>
  <si>
    <t>3Climate Zone 116-Sep-20140</t>
  </si>
  <si>
    <t>3Climate Zone 116-Sep-20141</t>
  </si>
  <si>
    <t>3Climate Zone 416-Sep-20140</t>
  </si>
  <si>
    <t>3Climate Zone 416-Sep-20141</t>
  </si>
  <si>
    <t>3Cycle: CBP16-Sep-20140</t>
  </si>
  <si>
    <t>3Cycle: CBP16-Sep-20141</t>
  </si>
  <si>
    <t>3Other DR: CBP16-Sep-20140</t>
  </si>
  <si>
    <t>3Other DR: CBP16-Sep-20141</t>
  </si>
  <si>
    <t>3Other DR: CPPD16-Sep-20140</t>
  </si>
  <si>
    <t>3Other DR: CPPD16-Sep-20141</t>
  </si>
  <si>
    <t>3Other DR: SMSAV16-Sep-20140</t>
  </si>
  <si>
    <t>3Other DR: SMSAV16-Sep-20141</t>
  </si>
  <si>
    <t>3Source: AP16-Sep-20140</t>
  </si>
  <si>
    <t>3Source: AP16-Sep-20141</t>
  </si>
  <si>
    <t>3Source: DI16-Sep-20140</t>
  </si>
  <si>
    <t>3Source: DI16-Sep-20141</t>
  </si>
  <si>
    <t>3Source: DR16-Sep-20140</t>
  </si>
  <si>
    <t>3Source: DR16-Sep-20141</t>
  </si>
  <si>
    <t>3Climate Zone 117-Sep-20140</t>
  </si>
  <si>
    <t>3Climate Zone 117-Sep-20141</t>
  </si>
  <si>
    <t>3Climate Zone 417-Sep-20140</t>
  </si>
  <si>
    <t>3Climate Zone 417-Sep-20141</t>
  </si>
  <si>
    <t>3Cycle: CBP17-Sep-20140</t>
  </si>
  <si>
    <t>3Cycle: CBP17-Sep-20141</t>
  </si>
  <si>
    <t>3Other DR: CBP17-Sep-20140</t>
  </si>
  <si>
    <t>3Other DR: CBP17-Sep-20141</t>
  </si>
  <si>
    <t>3Other DR: CPPD17-Sep-20140</t>
  </si>
  <si>
    <t>3Other DR: CPPD17-Sep-20141</t>
  </si>
  <si>
    <t>3Other DR: SMSAV17-Sep-20140</t>
  </si>
  <si>
    <t>3Other DR: SMSAV17-Sep-20141</t>
  </si>
  <si>
    <t>3Source: AP17-Sep-20140</t>
  </si>
  <si>
    <t>3Source: AP17-Sep-20141</t>
  </si>
  <si>
    <t>3Source: DI17-Sep-20140</t>
  </si>
  <si>
    <t>3Source: DI17-Sep-20141</t>
  </si>
  <si>
    <t>3Source: DR17-Sep-20140</t>
  </si>
  <si>
    <t>3Source: DR17-Sep-20141</t>
  </si>
  <si>
    <t>4Climate Zone 131-Jul-20140</t>
  </si>
  <si>
    <t>4Climate Zone 131-Jul-20141</t>
  </si>
  <si>
    <t>4Climate Zone 431-Jul-20140</t>
  </si>
  <si>
    <t>4Climate Zone 431-Jul-20141</t>
  </si>
  <si>
    <t>4Other DR: CPPD31-Jul-20140</t>
  </si>
  <si>
    <t>4Other DR: CPPD31-Jul-20141</t>
  </si>
  <si>
    <t>4Other DR: SMSAV31-Jul-20140</t>
  </si>
  <si>
    <t>4Other DR: SMSAV31-Jul-20141</t>
  </si>
  <si>
    <t>4Source: DI31-Jul-20140</t>
  </si>
  <si>
    <t>4Source: DI31-Jul-20141</t>
  </si>
  <si>
    <t>4Source: DR31-Jul-20140</t>
  </si>
  <si>
    <t>4Source: DR31-Jul-20141</t>
  </si>
  <si>
    <t>4Climate Zone 115-Sep-20140</t>
  </si>
  <si>
    <t>4Climate Zone 115-Sep-20141</t>
  </si>
  <si>
    <t>4Climate Zone 415-Sep-20140</t>
  </si>
  <si>
    <t>4Climate Zone 415-Sep-20141</t>
  </si>
  <si>
    <t>4Cycle: CBP15-Sep-20140</t>
  </si>
  <si>
    <t>4Cycle: CBP15-Sep-20141</t>
  </si>
  <si>
    <t>4Other DR: CBP15-Sep-20140</t>
  </si>
  <si>
    <t>4Other DR: CBP15-Sep-20141</t>
  </si>
  <si>
    <t>4Other DR: CPPD15-Sep-20140</t>
  </si>
  <si>
    <t>4Other DR: CPPD15-Sep-20141</t>
  </si>
  <si>
    <t>4Other DR: SMSAV15-Sep-20140</t>
  </si>
  <si>
    <t>4Other DR: SMSAV15-Sep-20141</t>
  </si>
  <si>
    <t>4Source: AP15-Sep-20140</t>
  </si>
  <si>
    <t>4Source: AP15-Sep-20141</t>
  </si>
  <si>
    <t>4Source: DI15-Sep-20140</t>
  </si>
  <si>
    <t>4Source: DI15-Sep-20141</t>
  </si>
  <si>
    <t>4Source: DR15-Sep-20140</t>
  </si>
  <si>
    <t>4Source: DR15-Sep-20141</t>
  </si>
  <si>
    <t>4Climate Zone 116-Sep-20140</t>
  </si>
  <si>
    <t>4Climate Zone 116-Sep-20141</t>
  </si>
  <si>
    <t>4Climate Zone 416-Sep-20140</t>
  </si>
  <si>
    <t>4Climate Zone 416-Sep-20141</t>
  </si>
  <si>
    <t>4Cycle: CBP16-Sep-20140</t>
  </si>
  <si>
    <t>4Cycle: CBP16-Sep-20141</t>
  </si>
  <si>
    <t>4Other DR: CBP16-Sep-20140</t>
  </si>
  <si>
    <t>4Other DR: CBP16-Sep-20141</t>
  </si>
  <si>
    <t>4Other DR: CPPD16-Sep-20140</t>
  </si>
  <si>
    <t>4Other DR: CPPD16-Sep-20141</t>
  </si>
  <si>
    <t>4Other DR: SMSAV16-Sep-20140</t>
  </si>
  <si>
    <t>4Other DR: SMSAV16-Sep-20141</t>
  </si>
  <si>
    <t>4Source: AP16-Sep-20140</t>
  </si>
  <si>
    <t>4Source: AP16-Sep-20141</t>
  </si>
  <si>
    <t>4Source: DI16-Sep-20140</t>
  </si>
  <si>
    <t>4Source: DI16-Sep-20141</t>
  </si>
  <si>
    <t>4Source: DR16-Sep-20140</t>
  </si>
  <si>
    <t>4Source: DR16-Sep-20141</t>
  </si>
  <si>
    <t>4Climate Zone 117-Sep-20140</t>
  </si>
  <si>
    <t>4Climate Zone 117-Sep-20141</t>
  </si>
  <si>
    <t>4Climate Zone 417-Sep-20140</t>
  </si>
  <si>
    <t>4Climate Zone 417-Sep-20141</t>
  </si>
  <si>
    <t>4Cycle: CBP17-Sep-20140</t>
  </si>
  <si>
    <t>4Cycle: CBP17-Sep-20141</t>
  </si>
  <si>
    <t>4Other DR: CBP17-Sep-20140</t>
  </si>
  <si>
    <t>4Other DR: CBP17-Sep-20141</t>
  </si>
  <si>
    <t>4Other DR: CPPD17-Sep-20140</t>
  </si>
  <si>
    <t>4Other DR: CPPD17-Sep-20141</t>
  </si>
  <si>
    <t>4Other DR: SMSAV17-Sep-20140</t>
  </si>
  <si>
    <t>4Other DR: SMSAV17-Sep-20141</t>
  </si>
  <si>
    <t>4Source: AP17-Sep-20140</t>
  </si>
  <si>
    <t>4Source: AP17-Sep-20141</t>
  </si>
  <si>
    <t>4Source: DI17-Sep-20140</t>
  </si>
  <si>
    <t>4Source: DI17-Sep-20141</t>
  </si>
  <si>
    <t>4Source: DR17-Sep-20140</t>
  </si>
  <si>
    <t>4Source: DR17-Sep-20141</t>
  </si>
  <si>
    <t>5Climate Zone 131-Jul-20140</t>
  </si>
  <si>
    <t>5Climate Zone 131-Jul-20141</t>
  </si>
  <si>
    <t>5Climate Zone 431-Jul-20140</t>
  </si>
  <si>
    <t>5Climate Zone 431-Jul-20141</t>
  </si>
  <si>
    <t>5Other DR: CPPD31-Jul-20140</t>
  </si>
  <si>
    <t>5Other DR: CPPD31-Jul-20141</t>
  </si>
  <si>
    <t>5Other DR: SMSAV31-Jul-20140</t>
  </si>
  <si>
    <t>5Other DR: SMSAV31-Jul-20141</t>
  </si>
  <si>
    <t>5Source: DI31-Jul-20140</t>
  </si>
  <si>
    <t>5Source: DI31-Jul-20141</t>
  </si>
  <si>
    <t>5Source: DR31-Jul-20140</t>
  </si>
  <si>
    <t>5Source: DR31-Jul-20141</t>
  </si>
  <si>
    <t>5Climate Zone 115-Sep-20140</t>
  </si>
  <si>
    <t>5Climate Zone 115-Sep-20141</t>
  </si>
  <si>
    <t>5Climate Zone 415-Sep-20140</t>
  </si>
  <si>
    <t>5Climate Zone 415-Sep-20141</t>
  </si>
  <si>
    <t>5Cycle: CBP15-Sep-20140</t>
  </si>
  <si>
    <t>5Cycle: CBP15-Sep-20141</t>
  </si>
  <si>
    <t>5Other DR: CBP15-Sep-20140</t>
  </si>
  <si>
    <t>5Other DR: CBP15-Sep-20141</t>
  </si>
  <si>
    <t>5Other DR: CPPD15-Sep-20140</t>
  </si>
  <si>
    <t>5Other DR: CPPD15-Sep-20141</t>
  </si>
  <si>
    <t>5Other DR: SMSAV15-Sep-20140</t>
  </si>
  <si>
    <t>5Other DR: SMSAV15-Sep-20141</t>
  </si>
  <si>
    <t>5Source: AP15-Sep-20140</t>
  </si>
  <si>
    <t>5Source: AP15-Sep-20141</t>
  </si>
  <si>
    <t>5Source: DI15-Sep-20140</t>
  </si>
  <si>
    <t>5Source: DI15-Sep-20141</t>
  </si>
  <si>
    <t>5Source: DR15-Sep-20140</t>
  </si>
  <si>
    <t>5Source: DR15-Sep-20141</t>
  </si>
  <si>
    <t>5Climate Zone 116-Sep-20140</t>
  </si>
  <si>
    <t>5Climate Zone 116-Sep-20141</t>
  </si>
  <si>
    <t>5Climate Zone 416-Sep-20140</t>
  </si>
  <si>
    <t>5Climate Zone 416-Sep-20141</t>
  </si>
  <si>
    <t>5Cycle: CBP16-Sep-20140</t>
  </si>
  <si>
    <t>5Cycle: CBP16-Sep-20141</t>
  </si>
  <si>
    <t>5Other DR: CBP16-Sep-20140</t>
  </si>
  <si>
    <t>5Other DR: CBP16-Sep-20141</t>
  </si>
  <si>
    <t>5Other DR: CPPD16-Sep-20140</t>
  </si>
  <si>
    <t>5Other DR: CPPD16-Sep-20141</t>
  </si>
  <si>
    <t>5Other DR: SMSAV16-Sep-20140</t>
  </si>
  <si>
    <t>5Other DR: SMSAV16-Sep-20141</t>
  </si>
  <si>
    <t>5Source: AP16-Sep-20140</t>
  </si>
  <si>
    <t>5Source: AP16-Sep-20141</t>
  </si>
  <si>
    <t>5Source: DI16-Sep-20140</t>
  </si>
  <si>
    <t>5Source: DI16-Sep-20141</t>
  </si>
  <si>
    <t>5Source: DR16-Sep-20140</t>
  </si>
  <si>
    <t>5Source: DR16-Sep-20141</t>
  </si>
  <si>
    <t>5Climate Zone 117-Sep-20140</t>
  </si>
  <si>
    <t>5Climate Zone 117-Sep-20141</t>
  </si>
  <si>
    <t>5Climate Zone 417-Sep-20140</t>
  </si>
  <si>
    <t>5Climate Zone 417-Sep-20141</t>
  </si>
  <si>
    <t>5Cycle: CBP17-Sep-20140</t>
  </si>
  <si>
    <t>5Cycle: CBP17-Sep-20141</t>
  </si>
  <si>
    <t>5Other DR: CBP17-Sep-20140</t>
  </si>
  <si>
    <t>5Other DR: CBP17-Sep-20141</t>
  </si>
  <si>
    <t>5Other DR: CPPD17-Sep-20140</t>
  </si>
  <si>
    <t>5Other DR: CPPD17-Sep-20141</t>
  </si>
  <si>
    <t>5Other DR: SMSAV17-Sep-20140</t>
  </si>
  <si>
    <t>5Other DR: SMSAV17-Sep-20141</t>
  </si>
  <si>
    <t>5Source: AP17-Sep-20140</t>
  </si>
  <si>
    <t>5Source: AP17-Sep-20141</t>
  </si>
  <si>
    <t>5Source: DI17-Sep-20140</t>
  </si>
  <si>
    <t>5Source: DI17-Sep-20141</t>
  </si>
  <si>
    <t>5Source: DR17-Sep-20140</t>
  </si>
  <si>
    <t>5Source: DR17-Sep-20141</t>
  </si>
  <si>
    <t>6Climate Zone 131-Jul-20140</t>
  </si>
  <si>
    <t>6Climate Zone 131-Jul-20141</t>
  </si>
  <si>
    <t>6Climate Zone 431-Jul-20140</t>
  </si>
  <si>
    <t>6Climate Zone 431-Jul-20141</t>
  </si>
  <si>
    <t>6Other DR: CPPD31-Jul-20140</t>
  </si>
  <si>
    <t>6Other DR: CPPD31-Jul-20141</t>
  </si>
  <si>
    <t>6Other DR: SMSAV31-Jul-20140</t>
  </si>
  <si>
    <t>6Other DR: SMSAV31-Jul-20141</t>
  </si>
  <si>
    <t>6Source: DI31-Jul-20140</t>
  </si>
  <si>
    <t>6Source: DI31-Jul-20141</t>
  </si>
  <si>
    <t>6Source: DR31-Jul-20140</t>
  </si>
  <si>
    <t>6Source: DR31-Jul-20141</t>
  </si>
  <si>
    <t>6Climate Zone 115-Sep-20140</t>
  </si>
  <si>
    <t>6Climate Zone 115-Sep-20141</t>
  </si>
  <si>
    <t>6Climate Zone 415-Sep-20140</t>
  </si>
  <si>
    <t>6Climate Zone 415-Sep-20141</t>
  </si>
  <si>
    <t>6Cycle: CBP15-Sep-20140</t>
  </si>
  <si>
    <t>6Cycle: CBP15-Sep-20141</t>
  </si>
  <si>
    <t>6Other DR: CBP15-Sep-20140</t>
  </si>
  <si>
    <t>6Other DR: CBP15-Sep-20141</t>
  </si>
  <si>
    <t>6Other DR: CPPD15-Sep-20140</t>
  </si>
  <si>
    <t>6Other DR: CPPD15-Sep-20141</t>
  </si>
  <si>
    <t>6Other DR: SMSAV15-Sep-20140</t>
  </si>
  <si>
    <t>6Other DR: SMSAV15-Sep-20141</t>
  </si>
  <si>
    <t>6Source: AP15-Sep-20140</t>
  </si>
  <si>
    <t>6Source: AP15-Sep-20141</t>
  </si>
  <si>
    <t>6Source: DI15-Sep-20140</t>
  </si>
  <si>
    <t>6Source: DI15-Sep-20141</t>
  </si>
  <si>
    <t>6Source: DR15-Sep-20140</t>
  </si>
  <si>
    <t>6Source: DR15-Sep-20141</t>
  </si>
  <si>
    <t>6Climate Zone 116-Sep-20140</t>
  </si>
  <si>
    <t>6Climate Zone 116-Sep-20141</t>
  </si>
  <si>
    <t>6Climate Zone 416-Sep-20140</t>
  </si>
  <si>
    <t>6Climate Zone 416-Sep-20141</t>
  </si>
  <si>
    <t>6Cycle: CBP16-Sep-20140</t>
  </si>
  <si>
    <t>6Cycle: CBP16-Sep-20141</t>
  </si>
  <si>
    <t>6Other DR: CBP16-Sep-20140</t>
  </si>
  <si>
    <t>6Other DR: CBP16-Sep-20141</t>
  </si>
  <si>
    <t>6Other DR: CPPD16-Sep-20140</t>
  </si>
  <si>
    <t>6Other DR: CPPD16-Sep-20141</t>
  </si>
  <si>
    <t>6Other DR: SMSAV16-Sep-20140</t>
  </si>
  <si>
    <t>6Other DR: SMSAV16-Sep-20141</t>
  </si>
  <si>
    <t>6Source: AP16-Sep-20140</t>
  </si>
  <si>
    <t>6Source: AP16-Sep-20141</t>
  </si>
  <si>
    <t>6Source: DI16-Sep-20140</t>
  </si>
  <si>
    <t>6Source: DI16-Sep-20141</t>
  </si>
  <si>
    <t>6Source: DR16-Sep-20140</t>
  </si>
  <si>
    <t>6Source: DR16-Sep-20141</t>
  </si>
  <si>
    <t>6Climate Zone 117-Sep-20140</t>
  </si>
  <si>
    <t>6Climate Zone 117-Sep-20141</t>
  </si>
  <si>
    <t>6Climate Zone 417-Sep-20140</t>
  </si>
  <si>
    <t>6Climate Zone 417-Sep-20141</t>
  </si>
  <si>
    <t>6Cycle: CBP17-Sep-20140</t>
  </si>
  <si>
    <t>6Cycle: CBP17-Sep-20141</t>
  </si>
  <si>
    <t>6Other DR: CBP17-Sep-20140</t>
  </si>
  <si>
    <t>6Other DR: CBP17-Sep-20141</t>
  </si>
  <si>
    <t>6Other DR: CPPD17-Sep-20140</t>
  </si>
  <si>
    <t>6Other DR: CPPD17-Sep-20141</t>
  </si>
  <si>
    <t>6Other DR: SMSAV17-Sep-20140</t>
  </si>
  <si>
    <t>6Other DR: SMSAV17-Sep-20141</t>
  </si>
  <si>
    <t>6Source: AP17-Sep-20140</t>
  </si>
  <si>
    <t>6Source: AP17-Sep-20141</t>
  </si>
  <si>
    <t>6Source: DI17-Sep-20140</t>
  </si>
  <si>
    <t>6Source: DI17-Sep-20141</t>
  </si>
  <si>
    <t>6Source: DR17-Sep-20140</t>
  </si>
  <si>
    <t>6Source: DR17-Sep-20141</t>
  </si>
  <si>
    <t>7Climate Zone 131-Jul-20140</t>
  </si>
  <si>
    <t>7Climate Zone 131-Jul-20141</t>
  </si>
  <si>
    <t>7Climate Zone 431-Jul-20140</t>
  </si>
  <si>
    <t>7Climate Zone 431-Jul-20141</t>
  </si>
  <si>
    <t>7Other DR: CPPD31-Jul-20140</t>
  </si>
  <si>
    <t>7Other DR: CPPD31-Jul-20141</t>
  </si>
  <si>
    <t>7Other DR: SMSAV31-Jul-20140</t>
  </si>
  <si>
    <t>7Other DR: SMSAV31-Jul-20141</t>
  </si>
  <si>
    <t>7Source: DI31-Jul-20140</t>
  </si>
  <si>
    <t>7Source: DI31-Jul-20141</t>
  </si>
  <si>
    <t>7Source: DR31-Jul-20140</t>
  </si>
  <si>
    <t>7Source: DR31-Jul-20141</t>
  </si>
  <si>
    <t>7Climate Zone 115-Sep-20140</t>
  </si>
  <si>
    <t>7Climate Zone 115-Sep-20141</t>
  </si>
  <si>
    <t>7Climate Zone 415-Sep-20140</t>
  </si>
  <si>
    <t>7Climate Zone 415-Sep-20141</t>
  </si>
  <si>
    <t>7Cycle: CBP15-Sep-20140</t>
  </si>
  <si>
    <t>7Cycle: CBP15-Sep-20141</t>
  </si>
  <si>
    <t>7Other DR: CBP15-Sep-20140</t>
  </si>
  <si>
    <t>7Other DR: CBP15-Sep-20141</t>
  </si>
  <si>
    <t>7Other DR: CPPD15-Sep-20140</t>
  </si>
  <si>
    <t>7Other DR: CPPD15-Sep-20141</t>
  </si>
  <si>
    <t>7Other DR: SMSAV15-Sep-20140</t>
  </si>
  <si>
    <t>7Other DR: SMSAV15-Sep-20141</t>
  </si>
  <si>
    <t>7Source: AP15-Sep-20140</t>
  </si>
  <si>
    <t>7Source: AP15-Sep-20141</t>
  </si>
  <si>
    <t>7Source: DI15-Sep-20140</t>
  </si>
  <si>
    <t>7Source: DI15-Sep-20141</t>
  </si>
  <si>
    <t>7Source: DR15-Sep-20140</t>
  </si>
  <si>
    <t>7Source: DR15-Sep-20141</t>
  </si>
  <si>
    <t>7Climate Zone 116-Sep-20140</t>
  </si>
  <si>
    <t>7Climate Zone 116-Sep-20141</t>
  </si>
  <si>
    <t>7Climate Zone 416-Sep-20140</t>
  </si>
  <si>
    <t>7Climate Zone 416-Sep-20141</t>
  </si>
  <si>
    <t>7Cycle: CBP16-Sep-20140</t>
  </si>
  <si>
    <t>7Cycle: CBP16-Sep-20141</t>
  </si>
  <si>
    <t>7Other DR: CBP16-Sep-20140</t>
  </si>
  <si>
    <t>7Other DR: CBP16-Sep-20141</t>
  </si>
  <si>
    <t>7Other DR: CPPD16-Sep-20140</t>
  </si>
  <si>
    <t>7Other DR: CPPD16-Sep-20141</t>
  </si>
  <si>
    <t>7Other DR: SMSAV16-Sep-20140</t>
  </si>
  <si>
    <t>7Other DR: SMSAV16-Sep-20141</t>
  </si>
  <si>
    <t>7Source: AP16-Sep-20140</t>
  </si>
  <si>
    <t>7Source: AP16-Sep-20141</t>
  </si>
  <si>
    <t>7Source: DI16-Sep-20140</t>
  </si>
  <si>
    <t>7Source: DI16-Sep-20141</t>
  </si>
  <si>
    <t>7Source: DR16-Sep-20140</t>
  </si>
  <si>
    <t>7Source: DR16-Sep-20141</t>
  </si>
  <si>
    <t>7Climate Zone 117-Sep-20140</t>
  </si>
  <si>
    <t>7Climate Zone 117-Sep-20141</t>
  </si>
  <si>
    <t>7Climate Zone 417-Sep-20140</t>
  </si>
  <si>
    <t>7Climate Zone 417-Sep-20141</t>
  </si>
  <si>
    <t>7Cycle: CBP17-Sep-20140</t>
  </si>
  <si>
    <t>7Cycle: CBP17-Sep-20141</t>
  </si>
  <si>
    <t>7Other DR: CBP17-Sep-20140</t>
  </si>
  <si>
    <t>7Other DR: CBP17-Sep-20141</t>
  </si>
  <si>
    <t>7Other DR: CPPD17-Sep-20140</t>
  </si>
  <si>
    <t>7Other DR: CPPD17-Sep-20141</t>
  </si>
  <si>
    <t>7Other DR: SMSAV17-Sep-20140</t>
  </si>
  <si>
    <t>7Other DR: SMSAV17-Sep-20141</t>
  </si>
  <si>
    <t>7Source: AP17-Sep-20140</t>
  </si>
  <si>
    <t>7Source: AP17-Sep-20141</t>
  </si>
  <si>
    <t>7Source: DI17-Sep-20140</t>
  </si>
  <si>
    <t>7Source: DI17-Sep-20141</t>
  </si>
  <si>
    <t>7Source: DR17-Sep-20140</t>
  </si>
  <si>
    <t>7Source: DR17-Sep-20141</t>
  </si>
  <si>
    <t>8Climate Zone 131-Jul-20140</t>
  </si>
  <si>
    <t>8Climate Zone 131-Jul-20141</t>
  </si>
  <si>
    <t>8Climate Zone 431-Jul-20140</t>
  </si>
  <si>
    <t>8Climate Zone 431-Jul-20141</t>
  </si>
  <si>
    <t>8Other DR: CPPD31-Jul-20140</t>
  </si>
  <si>
    <t>8Other DR: CPPD31-Jul-20141</t>
  </si>
  <si>
    <t>8Other DR: SMSAV31-Jul-20140</t>
  </si>
  <si>
    <t>8Other DR: SMSAV31-Jul-20141</t>
  </si>
  <si>
    <t>8Source: DI31-Jul-20140</t>
  </si>
  <si>
    <t>8Source: DI31-Jul-20141</t>
  </si>
  <si>
    <t>8Source: DR31-Jul-20140</t>
  </si>
  <si>
    <t>8Source: DR31-Jul-20141</t>
  </si>
  <si>
    <t>8Climate Zone 115-Sep-20140</t>
  </si>
  <si>
    <t>8Climate Zone 115-Sep-20141</t>
  </si>
  <si>
    <t>8Climate Zone 415-Sep-20140</t>
  </si>
  <si>
    <t>8Climate Zone 415-Sep-20141</t>
  </si>
  <si>
    <t>8Cycle: CBP15-Sep-20140</t>
  </si>
  <si>
    <t>8Cycle: CBP15-Sep-20141</t>
  </si>
  <si>
    <t>8Other DR: CBP15-Sep-20140</t>
  </si>
  <si>
    <t>8Other DR: CBP15-Sep-20141</t>
  </si>
  <si>
    <t>8Other DR: CPPD15-Sep-20140</t>
  </si>
  <si>
    <t>8Other DR: CPPD15-Sep-20141</t>
  </si>
  <si>
    <t>8Other DR: SMSAV15-Sep-20140</t>
  </si>
  <si>
    <t>8Other DR: SMSAV15-Sep-20141</t>
  </si>
  <si>
    <t>8Source: AP15-Sep-20140</t>
  </si>
  <si>
    <t>8Source: AP15-Sep-20141</t>
  </si>
  <si>
    <t>8Source: DI15-Sep-20140</t>
  </si>
  <si>
    <t>8Source: DI15-Sep-20141</t>
  </si>
  <si>
    <t>8Source: DR15-Sep-20140</t>
  </si>
  <si>
    <t>8Source: DR15-Sep-20141</t>
  </si>
  <si>
    <t>8Climate Zone 116-Sep-20140</t>
  </si>
  <si>
    <t>8Climate Zone 116-Sep-20141</t>
  </si>
  <si>
    <t>8Climate Zone 416-Sep-20140</t>
  </si>
  <si>
    <t>8Climate Zone 416-Sep-20141</t>
  </si>
  <si>
    <t>8Cycle: CBP16-Sep-20140</t>
  </si>
  <si>
    <t>8Cycle: CBP16-Sep-20141</t>
  </si>
  <si>
    <t>8Other DR: CBP16-Sep-20140</t>
  </si>
  <si>
    <t>8Other DR: CBP16-Sep-20141</t>
  </si>
  <si>
    <t>8Other DR: CPPD16-Sep-20140</t>
  </si>
  <si>
    <t>8Other DR: CPPD16-Sep-20141</t>
  </si>
  <si>
    <t>8Other DR: SMSAV16-Sep-20140</t>
  </si>
  <si>
    <t>8Other DR: SMSAV16-Sep-20141</t>
  </si>
  <si>
    <t>8Source: AP16-Sep-20140</t>
  </si>
  <si>
    <t>8Source: AP16-Sep-20141</t>
  </si>
  <si>
    <t>8Source: DI16-Sep-20140</t>
  </si>
  <si>
    <t>8Source: DI16-Sep-20141</t>
  </si>
  <si>
    <t>8Source: DR16-Sep-20140</t>
  </si>
  <si>
    <t>8Source: DR16-Sep-20141</t>
  </si>
  <si>
    <t>8Climate Zone 117-Sep-20140</t>
  </si>
  <si>
    <t>8Climate Zone 117-Sep-20141</t>
  </si>
  <si>
    <t>8Climate Zone 417-Sep-20140</t>
  </si>
  <si>
    <t>8Climate Zone 417-Sep-20141</t>
  </si>
  <si>
    <t>8Cycle: CBP17-Sep-20140</t>
  </si>
  <si>
    <t>8Cycle: CBP17-Sep-20141</t>
  </si>
  <si>
    <t>8Other DR: CBP17-Sep-20140</t>
  </si>
  <si>
    <t>8Other DR: CBP17-Sep-20141</t>
  </si>
  <si>
    <t>8Other DR: CPPD17-Sep-20140</t>
  </si>
  <si>
    <t>8Other DR: CPPD17-Sep-20141</t>
  </si>
  <si>
    <t>8Other DR: SMSAV17-Sep-20140</t>
  </si>
  <si>
    <t>8Other DR: SMSAV17-Sep-20141</t>
  </si>
  <si>
    <t>8Source: AP17-Sep-20140</t>
  </si>
  <si>
    <t>8Source: AP17-Sep-20141</t>
  </si>
  <si>
    <t>8Source: DI17-Sep-20140</t>
  </si>
  <si>
    <t>8Source: DI17-Sep-20141</t>
  </si>
  <si>
    <t>8Source: DR17-Sep-20140</t>
  </si>
  <si>
    <t>8Source: DR17-Sep-20141</t>
  </si>
  <si>
    <t>9Climate Zone 131-Jul-20140</t>
  </si>
  <si>
    <t>9Climate Zone 131-Jul-20141</t>
  </si>
  <si>
    <t>9Climate Zone 431-Jul-20140</t>
  </si>
  <si>
    <t>9Climate Zone 431-Jul-20141</t>
  </si>
  <si>
    <t>9Other DR: CPPD31-Jul-20140</t>
  </si>
  <si>
    <t>9Other DR: CPPD31-Jul-20141</t>
  </si>
  <si>
    <t>9Other DR: SMSAV31-Jul-20140</t>
  </si>
  <si>
    <t>9Other DR: SMSAV31-Jul-20141</t>
  </si>
  <si>
    <t>9Source: DI31-Jul-20140</t>
  </si>
  <si>
    <t>9Source: DI31-Jul-20141</t>
  </si>
  <si>
    <t>9Source: DR31-Jul-20140</t>
  </si>
  <si>
    <t>9Source: DR31-Jul-20141</t>
  </si>
  <si>
    <t>9Climate Zone 115-Sep-20140</t>
  </si>
  <si>
    <t>9Climate Zone 115-Sep-20141</t>
  </si>
  <si>
    <t>9Climate Zone 415-Sep-20140</t>
  </si>
  <si>
    <t>9Climate Zone 415-Sep-20141</t>
  </si>
  <si>
    <t>9Cycle: CBP15-Sep-20140</t>
  </si>
  <si>
    <t>9Cycle: CBP15-Sep-20141</t>
  </si>
  <si>
    <t>9Other DR: CBP15-Sep-20140</t>
  </si>
  <si>
    <t>9Other DR: CBP15-Sep-20141</t>
  </si>
  <si>
    <t>9Other DR: CPPD15-Sep-20140</t>
  </si>
  <si>
    <t>9Other DR: CPPD15-Sep-20141</t>
  </si>
  <si>
    <t>9Other DR: SMSAV15-Sep-20140</t>
  </si>
  <si>
    <t>9Other DR: SMSAV15-Sep-20141</t>
  </si>
  <si>
    <t>9Source: AP15-Sep-20140</t>
  </si>
  <si>
    <t>9Source: AP15-Sep-20141</t>
  </si>
  <si>
    <t>9Source: DI15-Sep-20140</t>
  </si>
  <si>
    <t>9Source: DI15-Sep-20141</t>
  </si>
  <si>
    <t>9Source: DR15-Sep-20140</t>
  </si>
  <si>
    <t>9Source: DR15-Sep-20141</t>
  </si>
  <si>
    <t>9Climate Zone 116-Sep-20140</t>
  </si>
  <si>
    <t>9Climate Zone 116-Sep-20141</t>
  </si>
  <si>
    <t>9Climate Zone 416-Sep-20140</t>
  </si>
  <si>
    <t>9Climate Zone 416-Sep-20141</t>
  </si>
  <si>
    <t>9Cycle: CBP16-Sep-20140</t>
  </si>
  <si>
    <t>9Cycle: CBP16-Sep-20141</t>
  </si>
  <si>
    <t>9Other DR: CBP16-Sep-20140</t>
  </si>
  <si>
    <t>9Other DR: CBP16-Sep-20141</t>
  </si>
  <si>
    <t>9Other DR: CPPD16-Sep-20140</t>
  </si>
  <si>
    <t>9Other DR: CPPD16-Sep-20141</t>
  </si>
  <si>
    <t>9Other DR: SMSAV16-Sep-20140</t>
  </si>
  <si>
    <t>9Other DR: SMSAV16-Sep-20141</t>
  </si>
  <si>
    <t>9Source: AP16-Sep-20140</t>
  </si>
  <si>
    <t>9Source: AP16-Sep-20141</t>
  </si>
  <si>
    <t>9Source: DI16-Sep-20140</t>
  </si>
  <si>
    <t>9Source: DI16-Sep-20141</t>
  </si>
  <si>
    <t>9Source: DR16-Sep-20140</t>
  </si>
  <si>
    <t>9Source: DR16-Sep-20141</t>
  </si>
  <si>
    <t>9Climate Zone 117-Sep-20140</t>
  </si>
  <si>
    <t>9Climate Zone 117-Sep-20141</t>
  </si>
  <si>
    <t>9Climate Zone 417-Sep-20140</t>
  </si>
  <si>
    <t>9Climate Zone 417-Sep-20141</t>
  </si>
  <si>
    <t>9Cycle: CBP17-Sep-20140</t>
  </si>
  <si>
    <t>9Cycle: CBP17-Sep-20141</t>
  </si>
  <si>
    <t>9Other DR: CBP17-Sep-20140</t>
  </si>
  <si>
    <t>9Other DR: CBP17-Sep-20141</t>
  </si>
  <si>
    <t>9Other DR: CPPD17-Sep-20140</t>
  </si>
  <si>
    <t>9Other DR: CPPD17-Sep-20141</t>
  </si>
  <si>
    <t>9Other DR: SMSAV17-Sep-20140</t>
  </si>
  <si>
    <t>9Other DR: SMSAV17-Sep-20141</t>
  </si>
  <si>
    <t>9Source: AP17-Sep-20140</t>
  </si>
  <si>
    <t>9Source: AP17-Sep-20141</t>
  </si>
  <si>
    <t>9Source: DI17-Sep-20140</t>
  </si>
  <si>
    <t>9Source: DI17-Sep-20141</t>
  </si>
  <si>
    <t>9Source: DR17-Sep-20140</t>
  </si>
  <si>
    <t>9Source: DR17-Sep-20141</t>
  </si>
  <si>
    <t>10Climate Zone 131-Jul-20140</t>
  </si>
  <si>
    <t>10Climate Zone 131-Jul-20141</t>
  </si>
  <si>
    <t>10Climate Zone 431-Jul-20140</t>
  </si>
  <si>
    <t>10Climate Zone 431-Jul-20141</t>
  </si>
  <si>
    <t>10Other DR: CPPD31-Jul-20140</t>
  </si>
  <si>
    <t>10Other DR: CPPD31-Jul-20141</t>
  </si>
  <si>
    <t>10Other DR: SMSAV31-Jul-20140</t>
  </si>
  <si>
    <t>10Other DR: SMSAV31-Jul-20141</t>
  </si>
  <si>
    <t>10Source: DI31-Jul-20140</t>
  </si>
  <si>
    <t>10Source: DI31-Jul-20141</t>
  </si>
  <si>
    <t>10Source: DR31-Jul-20140</t>
  </si>
  <si>
    <t>10Source: DR31-Jul-20141</t>
  </si>
  <si>
    <t>10Climate Zone 115-Sep-20140</t>
  </si>
  <si>
    <t>10Climate Zone 115-Sep-20141</t>
  </si>
  <si>
    <t>10Climate Zone 415-Sep-20140</t>
  </si>
  <si>
    <t>10Climate Zone 415-Sep-20141</t>
  </si>
  <si>
    <t>10Cycle: CBP15-Sep-20140</t>
  </si>
  <si>
    <t>10Cycle: CBP15-Sep-20141</t>
  </si>
  <si>
    <t>10Other DR: CBP15-Sep-20140</t>
  </si>
  <si>
    <t>10Other DR: CBP15-Sep-20141</t>
  </si>
  <si>
    <t>10Other DR: CPPD15-Sep-20140</t>
  </si>
  <si>
    <t>10Other DR: CPPD15-Sep-20141</t>
  </si>
  <si>
    <t>10Other DR: SMSAV15-Sep-20140</t>
  </si>
  <si>
    <t>10Other DR: SMSAV15-Sep-20141</t>
  </si>
  <si>
    <t>10Source: AP15-Sep-20140</t>
  </si>
  <si>
    <t>10Source: AP15-Sep-20141</t>
  </si>
  <si>
    <t>10Source: DI15-Sep-20140</t>
  </si>
  <si>
    <t>10Source: DI15-Sep-20141</t>
  </si>
  <si>
    <t>10Source: DR15-Sep-20140</t>
  </si>
  <si>
    <t>10Source: DR15-Sep-20141</t>
  </si>
  <si>
    <t>10Climate Zone 116-Sep-20140</t>
  </si>
  <si>
    <t>10Climate Zone 116-Sep-20141</t>
  </si>
  <si>
    <t>10Climate Zone 416-Sep-20140</t>
  </si>
  <si>
    <t>10Climate Zone 416-Sep-20141</t>
  </si>
  <si>
    <t>10Cycle: CBP16-Sep-20140</t>
  </si>
  <si>
    <t>10Cycle: CBP16-Sep-20141</t>
  </si>
  <si>
    <t>10Other DR: CBP16-Sep-20140</t>
  </si>
  <si>
    <t>10Other DR: CBP16-Sep-20141</t>
  </si>
  <si>
    <t>10Other DR: CPPD16-Sep-20140</t>
  </si>
  <si>
    <t>10Other DR: CPPD16-Sep-20141</t>
  </si>
  <si>
    <t>10Other DR: SMSAV16-Sep-20140</t>
  </si>
  <si>
    <t>10Other DR: SMSAV16-Sep-20141</t>
  </si>
  <si>
    <t>10Source: AP16-Sep-20140</t>
  </si>
  <si>
    <t>10Source: AP16-Sep-20141</t>
  </si>
  <si>
    <t>10Source: DI16-Sep-20140</t>
  </si>
  <si>
    <t>10Source: DI16-Sep-20141</t>
  </si>
  <si>
    <t>10Source: DR16-Sep-20140</t>
  </si>
  <si>
    <t>10Source: DR16-Sep-20141</t>
  </si>
  <si>
    <t>10Climate Zone 117-Sep-20140</t>
  </si>
  <si>
    <t>10Climate Zone 117-Sep-20141</t>
  </si>
  <si>
    <t>10Climate Zone 417-Sep-20140</t>
  </si>
  <si>
    <t>10Climate Zone 417-Sep-20141</t>
  </si>
  <si>
    <t>10Cycle: CBP17-Sep-20140</t>
  </si>
  <si>
    <t>10Cycle: CBP17-Sep-20141</t>
  </si>
  <si>
    <t>10Other DR: CBP17-Sep-20140</t>
  </si>
  <si>
    <t>10Other DR: CBP17-Sep-20141</t>
  </si>
  <si>
    <t>10Other DR: CPPD17-Sep-20140</t>
  </si>
  <si>
    <t>10Other DR: CPPD17-Sep-20141</t>
  </si>
  <si>
    <t>10Other DR: SMSAV17-Sep-20140</t>
  </si>
  <si>
    <t>10Other DR: SMSAV17-Sep-20141</t>
  </si>
  <si>
    <t>10Source: AP17-Sep-20140</t>
  </si>
  <si>
    <t>10Source: AP17-Sep-20141</t>
  </si>
  <si>
    <t>10Source: DI17-Sep-20140</t>
  </si>
  <si>
    <t>10Source: DI17-Sep-20141</t>
  </si>
  <si>
    <t>10Source: DR17-Sep-20140</t>
  </si>
  <si>
    <t>10Source: DR17-Sep-20141</t>
  </si>
  <si>
    <t>11Climate Zone 131-Jul-20140</t>
  </si>
  <si>
    <t>11Climate Zone 131-Jul-20141</t>
  </si>
  <si>
    <t>11Climate Zone 431-Jul-20140</t>
  </si>
  <si>
    <t>11Climate Zone 431-Jul-20141</t>
  </si>
  <si>
    <t>11Other DR: CPPD31-Jul-20140</t>
  </si>
  <si>
    <t>11Other DR: CPPD31-Jul-20141</t>
  </si>
  <si>
    <t>11Other DR: SMSAV31-Jul-20140</t>
  </si>
  <si>
    <t>11Other DR: SMSAV31-Jul-20141</t>
  </si>
  <si>
    <t>11Source: DI31-Jul-20140</t>
  </si>
  <si>
    <t>11Source: DI31-Jul-20141</t>
  </si>
  <si>
    <t>11Source: DR31-Jul-20140</t>
  </si>
  <si>
    <t>11Source: DR31-Jul-20141</t>
  </si>
  <si>
    <t>11Climate Zone 115-Sep-20140</t>
  </si>
  <si>
    <t>11Climate Zone 115-Sep-20141</t>
  </si>
  <si>
    <t>11Climate Zone 415-Sep-20140</t>
  </si>
  <si>
    <t>11Climate Zone 415-Sep-20141</t>
  </si>
  <si>
    <t>11Cycle: CBP15-Sep-20140</t>
  </si>
  <si>
    <t>11Cycle: CBP15-Sep-20141</t>
  </si>
  <si>
    <t>11Other DR: CBP15-Sep-20140</t>
  </si>
  <si>
    <t>11Other DR: CBP15-Sep-20141</t>
  </si>
  <si>
    <t>11Other DR: CPPD15-Sep-20140</t>
  </si>
  <si>
    <t>11Other DR: CPPD15-Sep-20141</t>
  </si>
  <si>
    <t>11Other DR: SMSAV15-Sep-20140</t>
  </si>
  <si>
    <t>11Other DR: SMSAV15-Sep-20141</t>
  </si>
  <si>
    <t>11Source: AP15-Sep-20140</t>
  </si>
  <si>
    <t>11Source: AP15-Sep-20141</t>
  </si>
  <si>
    <t>11Source: DI15-Sep-20140</t>
  </si>
  <si>
    <t>11Source: DI15-Sep-20141</t>
  </si>
  <si>
    <t>11Source: DR15-Sep-20140</t>
  </si>
  <si>
    <t>11Source: DR15-Sep-20141</t>
  </si>
  <si>
    <t>11Climate Zone 116-Sep-20140</t>
  </si>
  <si>
    <t>11Climate Zone 116-Sep-20141</t>
  </si>
  <si>
    <t>11Climate Zone 416-Sep-20140</t>
  </si>
  <si>
    <t>11Climate Zone 416-Sep-20141</t>
  </si>
  <si>
    <t>11Cycle: CBP16-Sep-20140</t>
  </si>
  <si>
    <t>11Cycle: CBP16-Sep-20141</t>
  </si>
  <si>
    <t>11Other DR: CBP16-Sep-20140</t>
  </si>
  <si>
    <t>11Other DR: CBP16-Sep-20141</t>
  </si>
  <si>
    <t>11Other DR: CPPD16-Sep-20140</t>
  </si>
  <si>
    <t>11Other DR: CPPD16-Sep-20141</t>
  </si>
  <si>
    <t>11Other DR: SMSAV16-Sep-20140</t>
  </si>
  <si>
    <t>11Other DR: SMSAV16-Sep-20141</t>
  </si>
  <si>
    <t>11Source: AP16-Sep-20140</t>
  </si>
  <si>
    <t>11Source: AP16-Sep-20141</t>
  </si>
  <si>
    <t>11Source: DI16-Sep-20140</t>
  </si>
  <si>
    <t>11Source: DI16-Sep-20141</t>
  </si>
  <si>
    <t>11Source: DR16-Sep-20140</t>
  </si>
  <si>
    <t>11Source: DR16-Sep-20141</t>
  </si>
  <si>
    <t>11Climate Zone 117-Sep-20140</t>
  </si>
  <si>
    <t>11Climate Zone 117-Sep-20141</t>
  </si>
  <si>
    <t>11Climate Zone 417-Sep-20140</t>
  </si>
  <si>
    <t>11Climate Zone 417-Sep-20141</t>
  </si>
  <si>
    <t>11Cycle: CBP17-Sep-20140</t>
  </si>
  <si>
    <t>11Cycle: CBP17-Sep-20141</t>
  </si>
  <si>
    <t>11Other DR: CBP17-Sep-20140</t>
  </si>
  <si>
    <t>11Other DR: CBP17-Sep-20141</t>
  </si>
  <si>
    <t>11Other DR: CPPD17-Sep-20140</t>
  </si>
  <si>
    <t>11Other DR: CPPD17-Sep-20141</t>
  </si>
  <si>
    <t>11Other DR: SMSAV17-Sep-20140</t>
  </si>
  <si>
    <t>11Other DR: SMSAV17-Sep-20141</t>
  </si>
  <si>
    <t>11Source: AP17-Sep-20140</t>
  </si>
  <si>
    <t>11Source: AP17-Sep-20141</t>
  </si>
  <si>
    <t>11Source: DI17-Sep-20140</t>
  </si>
  <si>
    <t>11Source: DI17-Sep-20141</t>
  </si>
  <si>
    <t>11Source: DR17-Sep-20140</t>
  </si>
  <si>
    <t>11Source: DR17-Sep-20141</t>
  </si>
  <si>
    <t>12Climate Zone 131-Jul-20140</t>
  </si>
  <si>
    <t>12Climate Zone 131-Jul-20141</t>
  </si>
  <si>
    <t>12Climate Zone 431-Jul-20140</t>
  </si>
  <si>
    <t>12Climate Zone 431-Jul-20141</t>
  </si>
  <si>
    <t>12Other DR: CPPD31-Jul-20140</t>
  </si>
  <si>
    <t>12Other DR: CPPD31-Jul-20141</t>
  </si>
  <si>
    <t>12Other DR: SMSAV31-Jul-20140</t>
  </si>
  <si>
    <t>12Other DR: SMSAV31-Jul-20141</t>
  </si>
  <si>
    <t>12Source: DI31-Jul-20140</t>
  </si>
  <si>
    <t>12Source: DI31-Jul-20141</t>
  </si>
  <si>
    <t>12Source: DR31-Jul-20140</t>
  </si>
  <si>
    <t>12Source: DR31-Jul-20141</t>
  </si>
  <si>
    <t>12Climate Zone 115-Sep-20140</t>
  </si>
  <si>
    <t>12Climate Zone 115-Sep-20141</t>
  </si>
  <si>
    <t>12Climate Zone 415-Sep-20140</t>
  </si>
  <si>
    <t>12Climate Zone 415-Sep-20141</t>
  </si>
  <si>
    <t>12Cycle: CBP15-Sep-20140</t>
  </si>
  <si>
    <t>12Cycle: CBP15-Sep-20141</t>
  </si>
  <si>
    <t>12Other DR: CBP15-Sep-20140</t>
  </si>
  <si>
    <t>12Other DR: CBP15-Sep-20141</t>
  </si>
  <si>
    <t>12Other DR: CPPD15-Sep-20140</t>
  </si>
  <si>
    <t>12Other DR: CPPD15-Sep-20141</t>
  </si>
  <si>
    <t>12Other DR: SMSAV15-Sep-20140</t>
  </si>
  <si>
    <t>12Other DR: SMSAV15-Sep-20141</t>
  </si>
  <si>
    <t>12Source: AP15-Sep-20140</t>
  </si>
  <si>
    <t>12Source: AP15-Sep-20141</t>
  </si>
  <si>
    <t>12Source: DI15-Sep-20140</t>
  </si>
  <si>
    <t>12Source: DI15-Sep-20141</t>
  </si>
  <si>
    <t>12Source: DR15-Sep-20140</t>
  </si>
  <si>
    <t>12Source: DR15-Sep-20141</t>
  </si>
  <si>
    <t>12Climate Zone 116-Sep-20140</t>
  </si>
  <si>
    <t>12Climate Zone 116-Sep-20141</t>
  </si>
  <si>
    <t>12Climate Zone 416-Sep-20140</t>
  </si>
  <si>
    <t>12Climate Zone 416-Sep-20141</t>
  </si>
  <si>
    <t>12Cycle: CBP16-Sep-20140</t>
  </si>
  <si>
    <t>12Cycle: CBP16-Sep-20141</t>
  </si>
  <si>
    <t>12Other DR: CBP16-Sep-20140</t>
  </si>
  <si>
    <t>12Other DR: CBP16-Sep-20141</t>
  </si>
  <si>
    <t>12Other DR: CPPD16-Sep-20140</t>
  </si>
  <si>
    <t>12Other DR: CPPD16-Sep-20141</t>
  </si>
  <si>
    <t>12Other DR: SMSAV16-Sep-20140</t>
  </si>
  <si>
    <t>12Other DR: SMSAV16-Sep-20141</t>
  </si>
  <si>
    <t>12Source: AP16-Sep-20140</t>
  </si>
  <si>
    <t>12Source: AP16-Sep-20141</t>
  </si>
  <si>
    <t>12Source: DI16-Sep-20140</t>
  </si>
  <si>
    <t>12Source: DI16-Sep-20141</t>
  </si>
  <si>
    <t>12Source: DR16-Sep-20140</t>
  </si>
  <si>
    <t>12Source: DR16-Sep-20141</t>
  </si>
  <si>
    <t>12Climate Zone 117-Sep-20140</t>
  </si>
  <si>
    <t>12Climate Zone 117-Sep-20141</t>
  </si>
  <si>
    <t>12Climate Zone 417-Sep-20140</t>
  </si>
  <si>
    <t>12Climate Zone 417-Sep-20141</t>
  </si>
  <si>
    <t>12Cycle: CBP17-Sep-20140</t>
  </si>
  <si>
    <t>12Cycle: CBP17-Sep-20141</t>
  </si>
  <si>
    <t>12Other DR: CBP17-Sep-20140</t>
  </si>
  <si>
    <t>12Other DR: CBP17-Sep-20141</t>
  </si>
  <si>
    <t>12Other DR: CPPD17-Sep-20140</t>
  </si>
  <si>
    <t>12Other DR: CPPD17-Sep-20141</t>
  </si>
  <si>
    <t>12Other DR: SMSAV17-Sep-20140</t>
  </si>
  <si>
    <t>12Other DR: SMSAV17-Sep-20141</t>
  </si>
  <si>
    <t>12Source: AP17-Sep-20140</t>
  </si>
  <si>
    <t>12Source: AP17-Sep-20141</t>
  </si>
  <si>
    <t>12Source: DI17-Sep-20140</t>
  </si>
  <si>
    <t>12Source: DI17-Sep-20141</t>
  </si>
  <si>
    <t>12Source: DR17-Sep-20140</t>
  </si>
  <si>
    <t>12Source: DR17-Sep-20141</t>
  </si>
  <si>
    <t>13Climate Zone 131-Jul-20140</t>
  </si>
  <si>
    <t>13Climate Zone 131-Jul-20141</t>
  </si>
  <si>
    <t>13Climate Zone 431-Jul-20140</t>
  </si>
  <si>
    <t>13Climate Zone 431-Jul-20141</t>
  </si>
  <si>
    <t>13Other DR: CPPD31-Jul-20140</t>
  </si>
  <si>
    <t>13Other DR: CPPD31-Jul-20141</t>
  </si>
  <si>
    <t>13Other DR: SMSAV31-Jul-20140</t>
  </si>
  <si>
    <t>13Other DR: SMSAV31-Jul-20141</t>
  </si>
  <si>
    <t>13Source: DI31-Jul-20140</t>
  </si>
  <si>
    <t>13Source: DI31-Jul-20141</t>
  </si>
  <si>
    <t>13Source: DR31-Jul-20140</t>
  </si>
  <si>
    <t>13Source: DR31-Jul-20141</t>
  </si>
  <si>
    <t>13Climate Zone 115-Sep-20140</t>
  </si>
  <si>
    <t>13Climate Zone 115-Sep-20141</t>
  </si>
  <si>
    <t>13Climate Zone 415-Sep-20140</t>
  </si>
  <si>
    <t>13Climate Zone 415-Sep-20141</t>
  </si>
  <si>
    <t>13Cycle: CBP15-Sep-20140</t>
  </si>
  <si>
    <t>13Cycle: CBP15-Sep-20141</t>
  </si>
  <si>
    <t>13Other DR: CBP15-Sep-20140</t>
  </si>
  <si>
    <t>13Other DR: CBP15-Sep-20141</t>
  </si>
  <si>
    <t>13Other DR: CPPD15-Sep-20140</t>
  </si>
  <si>
    <t>13Other DR: CPPD15-Sep-20141</t>
  </si>
  <si>
    <t>13Other DR: SMSAV15-Sep-20140</t>
  </si>
  <si>
    <t>13Other DR: SMSAV15-Sep-20141</t>
  </si>
  <si>
    <t>13Source: AP15-Sep-20140</t>
  </si>
  <si>
    <t>13Source: AP15-Sep-20141</t>
  </si>
  <si>
    <t>13Source: DI15-Sep-20140</t>
  </si>
  <si>
    <t>13Source: DI15-Sep-20141</t>
  </si>
  <si>
    <t>13Source: DR15-Sep-20140</t>
  </si>
  <si>
    <t>13Source: DR15-Sep-20141</t>
  </si>
  <si>
    <t>13Climate Zone 116-Sep-20140</t>
  </si>
  <si>
    <t>13Climate Zone 116-Sep-20141</t>
  </si>
  <si>
    <t>13Climate Zone 416-Sep-20140</t>
  </si>
  <si>
    <t>13Climate Zone 416-Sep-20141</t>
  </si>
  <si>
    <t>13Cycle: CBP16-Sep-20140</t>
  </si>
  <si>
    <t>13Cycle: CBP16-Sep-20141</t>
  </si>
  <si>
    <t>13Other DR: CBP16-Sep-20140</t>
  </si>
  <si>
    <t>13Other DR: CBP16-Sep-20141</t>
  </si>
  <si>
    <t>13Other DR: CPPD16-Sep-20140</t>
  </si>
  <si>
    <t>13Other DR: CPPD16-Sep-20141</t>
  </si>
  <si>
    <t>13Other DR: SMSAV16-Sep-20140</t>
  </si>
  <si>
    <t>13Other DR: SMSAV16-Sep-20141</t>
  </si>
  <si>
    <t>13Source: AP16-Sep-20140</t>
  </si>
  <si>
    <t>13Source: AP16-Sep-20141</t>
  </si>
  <si>
    <t>13Source: DI16-Sep-20140</t>
  </si>
  <si>
    <t>13Source: DI16-Sep-20141</t>
  </si>
  <si>
    <t>13Source: DR16-Sep-20140</t>
  </si>
  <si>
    <t>13Source: DR16-Sep-20141</t>
  </si>
  <si>
    <t>13Climate Zone 117-Sep-20140</t>
  </si>
  <si>
    <t>13Climate Zone 117-Sep-20141</t>
  </si>
  <si>
    <t>13Climate Zone 417-Sep-20140</t>
  </si>
  <si>
    <t>13Climate Zone 417-Sep-20141</t>
  </si>
  <si>
    <t>13Cycle: CBP17-Sep-20140</t>
  </si>
  <si>
    <t>13Cycle: CBP17-Sep-20141</t>
  </si>
  <si>
    <t>13Other DR: CBP17-Sep-20140</t>
  </si>
  <si>
    <t>13Other DR: CBP17-Sep-20141</t>
  </si>
  <si>
    <t>13Other DR: CPPD17-Sep-20140</t>
  </si>
  <si>
    <t>13Other DR: CPPD17-Sep-20141</t>
  </si>
  <si>
    <t>13Other DR: SMSAV17-Sep-20140</t>
  </si>
  <si>
    <t>13Other DR: SMSAV17-Sep-20141</t>
  </si>
  <si>
    <t>13Source: AP17-Sep-20140</t>
  </si>
  <si>
    <t>13Source: AP17-Sep-20141</t>
  </si>
  <si>
    <t>13Source: DI17-Sep-20140</t>
  </si>
  <si>
    <t>13Source: DI17-Sep-20141</t>
  </si>
  <si>
    <t>13Source: DR17-Sep-20140</t>
  </si>
  <si>
    <t>13Source: DR17-Sep-20141</t>
  </si>
  <si>
    <t>14Climate Zone 131-Jul-20140</t>
  </si>
  <si>
    <t>14Climate Zone 131-Jul-20141</t>
  </si>
  <si>
    <t>14Climate Zone 431-Jul-20140</t>
  </si>
  <si>
    <t>14Climate Zone 431-Jul-20141</t>
  </si>
  <si>
    <t>14Other DR: CPPD31-Jul-20140</t>
  </si>
  <si>
    <t>14Other DR: CPPD31-Jul-20141</t>
  </si>
  <si>
    <t>14Other DR: SMSAV31-Jul-20140</t>
  </si>
  <si>
    <t>14Other DR: SMSAV31-Jul-20141</t>
  </si>
  <si>
    <t>14Source: DI31-Jul-20140</t>
  </si>
  <si>
    <t>14Source: DI31-Jul-20141</t>
  </si>
  <si>
    <t>14Source: DR31-Jul-20140</t>
  </si>
  <si>
    <t>14Source: DR31-Jul-20141</t>
  </si>
  <si>
    <t>14Climate Zone 115-Sep-20140</t>
  </si>
  <si>
    <t>14Climate Zone 115-Sep-20141</t>
  </si>
  <si>
    <t>14Climate Zone 415-Sep-20140</t>
  </si>
  <si>
    <t>14Climate Zone 415-Sep-20141</t>
  </si>
  <si>
    <t>14Cycle: CBP15-Sep-20140</t>
  </si>
  <si>
    <t>14Cycle: CBP15-Sep-20141</t>
  </si>
  <si>
    <t>14Other DR: CBP15-Sep-20140</t>
  </si>
  <si>
    <t>14Other DR: CBP15-Sep-20141</t>
  </si>
  <si>
    <t>14Other DR: CPPD15-Sep-20140</t>
  </si>
  <si>
    <t>14Other DR: CPPD15-Sep-20141</t>
  </si>
  <si>
    <t>14Other DR: SMSAV15-Sep-20140</t>
  </si>
  <si>
    <t>14Other DR: SMSAV15-Sep-20141</t>
  </si>
  <si>
    <t>14Source: AP15-Sep-20140</t>
  </si>
  <si>
    <t>14Source: AP15-Sep-20141</t>
  </si>
  <si>
    <t>14Source: DI15-Sep-20140</t>
  </si>
  <si>
    <t>14Source: DI15-Sep-20141</t>
  </si>
  <si>
    <t>14Source: DR15-Sep-20140</t>
  </si>
  <si>
    <t>14Source: DR15-Sep-20141</t>
  </si>
  <si>
    <t>14Climate Zone 116-Sep-20140</t>
  </si>
  <si>
    <t>14Climate Zone 116-Sep-20141</t>
  </si>
  <si>
    <t>14Climate Zone 416-Sep-20140</t>
  </si>
  <si>
    <t>14Climate Zone 416-Sep-20141</t>
  </si>
  <si>
    <t>14Cycle: CBP16-Sep-20140</t>
  </si>
  <si>
    <t>14Cycle: CBP16-Sep-20141</t>
  </si>
  <si>
    <t>14Other DR: CBP16-Sep-20140</t>
  </si>
  <si>
    <t>14Other DR: CBP16-Sep-20141</t>
  </si>
  <si>
    <t>14Other DR: CPPD16-Sep-20140</t>
  </si>
  <si>
    <t>14Other DR: CPPD16-Sep-20141</t>
  </si>
  <si>
    <t>14Other DR: SMSAV16-Sep-20140</t>
  </si>
  <si>
    <t>14Other DR: SMSAV16-Sep-20141</t>
  </si>
  <si>
    <t>14Source: AP16-Sep-20140</t>
  </si>
  <si>
    <t>14Source: AP16-Sep-20141</t>
  </si>
  <si>
    <t>14Source: DI16-Sep-20140</t>
  </si>
  <si>
    <t>14Source: DI16-Sep-20141</t>
  </si>
  <si>
    <t>14Source: DR16-Sep-20140</t>
  </si>
  <si>
    <t>14Source: DR16-Sep-20141</t>
  </si>
  <si>
    <t>14Climate Zone 117-Sep-20140</t>
  </si>
  <si>
    <t>14Climate Zone 117-Sep-20141</t>
  </si>
  <si>
    <t>14Climate Zone 417-Sep-20140</t>
  </si>
  <si>
    <t>14Climate Zone 417-Sep-20141</t>
  </si>
  <si>
    <t>14Cycle: CBP17-Sep-20140</t>
  </si>
  <si>
    <t>14Cycle: CBP17-Sep-20141</t>
  </si>
  <si>
    <t>14Other DR: CBP17-Sep-20140</t>
  </si>
  <si>
    <t>14Other DR: CBP17-Sep-20141</t>
  </si>
  <si>
    <t>14Other DR: CPPD17-Sep-20140</t>
  </si>
  <si>
    <t>14Other DR: CPPD17-Sep-20141</t>
  </si>
  <si>
    <t>14Other DR: SMSAV17-Sep-20140</t>
  </si>
  <si>
    <t>14Other DR: SMSAV17-Sep-20141</t>
  </si>
  <si>
    <t>14Source: AP17-Sep-20140</t>
  </si>
  <si>
    <t>14Source: AP17-Sep-20141</t>
  </si>
  <si>
    <t>14Source: DI17-Sep-20140</t>
  </si>
  <si>
    <t>14Source: DI17-Sep-20141</t>
  </si>
  <si>
    <t>14Source: DR17-Sep-20140</t>
  </si>
  <si>
    <t>14Source: DR17-Sep-20141</t>
  </si>
  <si>
    <t>15Climate Zone 131-Jul-20140</t>
  </si>
  <si>
    <t>15Climate Zone 131-Jul-20141</t>
  </si>
  <si>
    <t>15Climate Zone 431-Jul-20140</t>
  </si>
  <si>
    <t>15Climate Zone 431-Jul-20141</t>
  </si>
  <si>
    <t>15Other DR: CPPD31-Jul-20140</t>
  </si>
  <si>
    <t>15Other DR: CPPD31-Jul-20141</t>
  </si>
  <si>
    <t>15Other DR: SMSAV31-Jul-20140</t>
  </si>
  <si>
    <t>15Other DR: SMSAV31-Jul-20141</t>
  </si>
  <si>
    <t>15Source: DI31-Jul-20140</t>
  </si>
  <si>
    <t>15Source: DI31-Jul-20141</t>
  </si>
  <si>
    <t>15Source: DR31-Jul-20140</t>
  </si>
  <si>
    <t>15Source: DR31-Jul-20141</t>
  </si>
  <si>
    <t>15Climate Zone 115-Sep-20140</t>
  </si>
  <si>
    <t>15Climate Zone 115-Sep-20141</t>
  </si>
  <si>
    <t>15Climate Zone 415-Sep-20140</t>
  </si>
  <si>
    <t>15Climate Zone 415-Sep-20141</t>
  </si>
  <si>
    <t>15Cycle: CBP15-Sep-20140</t>
  </si>
  <si>
    <t>15Cycle: CBP15-Sep-20141</t>
  </si>
  <si>
    <t>15Other DR: CBP15-Sep-20140</t>
  </si>
  <si>
    <t>15Other DR: CBP15-Sep-20141</t>
  </si>
  <si>
    <t>15Other DR: CPPD15-Sep-20140</t>
  </si>
  <si>
    <t>15Other DR: CPPD15-Sep-20141</t>
  </si>
  <si>
    <t>15Other DR: SMSAV15-Sep-20140</t>
  </si>
  <si>
    <t>15Other DR: SMSAV15-Sep-20141</t>
  </si>
  <si>
    <t>15Source: AP15-Sep-20140</t>
  </si>
  <si>
    <t>15Source: AP15-Sep-20141</t>
  </si>
  <si>
    <t>15Source: DI15-Sep-20140</t>
  </si>
  <si>
    <t>15Source: DI15-Sep-20141</t>
  </si>
  <si>
    <t>15Source: DR15-Sep-20140</t>
  </si>
  <si>
    <t>15Source: DR15-Sep-20141</t>
  </si>
  <si>
    <t>15Climate Zone 116-Sep-20140</t>
  </si>
  <si>
    <t>15Climate Zone 116-Sep-20141</t>
  </si>
  <si>
    <t>15Climate Zone 416-Sep-20140</t>
  </si>
  <si>
    <t>15Climate Zone 416-Sep-20141</t>
  </si>
  <si>
    <t>15Cycle: CBP16-Sep-20140</t>
  </si>
  <si>
    <t>15Cycle: CBP16-Sep-20141</t>
  </si>
  <si>
    <t>15Other DR: CBP16-Sep-20140</t>
  </si>
  <si>
    <t>15Other DR: CBP16-Sep-20141</t>
  </si>
  <si>
    <t>15Other DR: CPPD16-Sep-20140</t>
  </si>
  <si>
    <t>15Other DR: CPPD16-Sep-20141</t>
  </si>
  <si>
    <t>15Other DR: SMSAV16-Sep-20140</t>
  </si>
  <si>
    <t>15Other DR: SMSAV16-Sep-20141</t>
  </si>
  <si>
    <t>15Source: AP16-Sep-20140</t>
  </si>
  <si>
    <t>15Source: AP16-Sep-20141</t>
  </si>
  <si>
    <t>15Source: DI16-Sep-20140</t>
  </si>
  <si>
    <t>15Source: DI16-Sep-20141</t>
  </si>
  <si>
    <t>15Source: DR16-Sep-20140</t>
  </si>
  <si>
    <t>15Source: DR16-Sep-20141</t>
  </si>
  <si>
    <t>15Climate Zone 117-Sep-20140</t>
  </si>
  <si>
    <t>15Climate Zone 117-Sep-20141</t>
  </si>
  <si>
    <t>15Climate Zone 417-Sep-20140</t>
  </si>
  <si>
    <t>15Climate Zone 417-Sep-20141</t>
  </si>
  <si>
    <t>15Cycle: CBP17-Sep-20140</t>
  </si>
  <si>
    <t>15Cycle: CBP17-Sep-20141</t>
  </si>
  <si>
    <t>15Other DR: CBP17-Sep-20140</t>
  </si>
  <si>
    <t>15Other DR: CBP17-Sep-20141</t>
  </si>
  <si>
    <t>15Other DR: CPPD17-Sep-20140</t>
  </si>
  <si>
    <t>15Other DR: CPPD17-Sep-20141</t>
  </si>
  <si>
    <t>15Other DR: SMSAV17-Sep-20140</t>
  </si>
  <si>
    <t>15Other DR: SMSAV17-Sep-20141</t>
  </si>
  <si>
    <t>15Source: AP17-Sep-20140</t>
  </si>
  <si>
    <t>15Source: AP17-Sep-20141</t>
  </si>
  <si>
    <t>15Source: DI17-Sep-20140</t>
  </si>
  <si>
    <t>15Source: DI17-Sep-20141</t>
  </si>
  <si>
    <t>15Source: DR17-Sep-20140</t>
  </si>
  <si>
    <t>15Source: DR17-Sep-20141</t>
  </si>
  <si>
    <t>16Climate Zone 131-Jul-20140</t>
  </si>
  <si>
    <t>16Climate Zone 131-Jul-20141</t>
  </si>
  <si>
    <t>16Climate Zone 431-Jul-20140</t>
  </si>
  <si>
    <t>16Climate Zone 431-Jul-20141</t>
  </si>
  <si>
    <t>16Other DR: CPPD31-Jul-20140</t>
  </si>
  <si>
    <t>16Other DR: CPPD31-Jul-20141</t>
  </si>
  <si>
    <t>16Other DR: SMSAV31-Jul-20140</t>
  </si>
  <si>
    <t>16Other DR: SMSAV31-Jul-20141</t>
  </si>
  <si>
    <t>16Source: DI31-Jul-20140</t>
  </si>
  <si>
    <t>16Source: DI31-Jul-20141</t>
  </si>
  <si>
    <t>16Source: DR31-Jul-20140</t>
  </si>
  <si>
    <t>16Source: DR31-Jul-20141</t>
  </si>
  <si>
    <t>16Climate Zone 115-Sep-20140</t>
  </si>
  <si>
    <t>16Climate Zone 115-Sep-20141</t>
  </si>
  <si>
    <t>16Climate Zone 415-Sep-20140</t>
  </si>
  <si>
    <t>16Climate Zone 415-Sep-20141</t>
  </si>
  <si>
    <t>16Cycle: CBP15-Sep-20140</t>
  </si>
  <si>
    <t>16Cycle: CBP15-Sep-20141</t>
  </si>
  <si>
    <t>16Other DR: CBP15-Sep-20140</t>
  </si>
  <si>
    <t>16Other DR: CBP15-Sep-20141</t>
  </si>
  <si>
    <t>16Other DR: CPPD15-Sep-20140</t>
  </si>
  <si>
    <t>16Other DR: CPPD15-Sep-20141</t>
  </si>
  <si>
    <t>16Other DR: SMSAV15-Sep-20140</t>
  </si>
  <si>
    <t>16Other DR: SMSAV15-Sep-20141</t>
  </si>
  <si>
    <t>16Source: AP15-Sep-20140</t>
  </si>
  <si>
    <t>16Source: AP15-Sep-20141</t>
  </si>
  <si>
    <t>16Source: DI15-Sep-20140</t>
  </si>
  <si>
    <t>16Source: DI15-Sep-20141</t>
  </si>
  <si>
    <t>16Source: DR15-Sep-20140</t>
  </si>
  <si>
    <t>16Source: DR15-Sep-20141</t>
  </si>
  <si>
    <t>16Climate Zone 116-Sep-20140</t>
  </si>
  <si>
    <t>16Climate Zone 116-Sep-20141</t>
  </si>
  <si>
    <t>16Climate Zone 416-Sep-20140</t>
  </si>
  <si>
    <t>16Climate Zone 416-Sep-20141</t>
  </si>
  <si>
    <t>16Cycle: CBP16-Sep-20140</t>
  </si>
  <si>
    <t>16Cycle: CBP16-Sep-20141</t>
  </si>
  <si>
    <t>16Other DR: CBP16-Sep-20140</t>
  </si>
  <si>
    <t>16Other DR: CBP16-Sep-20141</t>
  </si>
  <si>
    <t>16Other DR: CPPD16-Sep-20140</t>
  </si>
  <si>
    <t>16Other DR: CPPD16-Sep-20141</t>
  </si>
  <si>
    <t>16Other DR: SMSAV16-Sep-20140</t>
  </si>
  <si>
    <t>16Other DR: SMSAV16-Sep-20141</t>
  </si>
  <si>
    <t>16Source: AP16-Sep-20140</t>
  </si>
  <si>
    <t>16Source: AP16-Sep-20141</t>
  </si>
  <si>
    <t>16Source: DI16-Sep-20140</t>
  </si>
  <si>
    <t>16Source: DI16-Sep-20141</t>
  </si>
  <si>
    <t>16Source: DR16-Sep-20140</t>
  </si>
  <si>
    <t>16Source: DR16-Sep-20141</t>
  </si>
  <si>
    <t>16Climate Zone 117-Sep-20140</t>
  </si>
  <si>
    <t>16Climate Zone 117-Sep-20141</t>
  </si>
  <si>
    <t>16Climate Zone 417-Sep-20140</t>
  </si>
  <si>
    <t>16Climate Zone 417-Sep-20141</t>
  </si>
  <si>
    <t>16Cycle: CBP17-Sep-20140</t>
  </si>
  <si>
    <t>16Cycle: CBP17-Sep-20141</t>
  </si>
  <si>
    <t>16Other DR: CBP17-Sep-20140</t>
  </si>
  <si>
    <t>16Other DR: CBP17-Sep-20141</t>
  </si>
  <si>
    <t>16Other DR: CPPD17-Sep-20140</t>
  </si>
  <si>
    <t>16Other DR: CPPD17-Sep-20141</t>
  </si>
  <si>
    <t>16Other DR: SMSAV17-Sep-20140</t>
  </si>
  <si>
    <t>16Other DR: SMSAV17-Sep-20141</t>
  </si>
  <si>
    <t>16Source: AP17-Sep-20140</t>
  </si>
  <si>
    <t>16Source: AP17-Sep-20141</t>
  </si>
  <si>
    <t>16Source: DI17-Sep-20140</t>
  </si>
  <si>
    <t>16Source: DI17-Sep-20141</t>
  </si>
  <si>
    <t>16Source: DR17-Sep-20140</t>
  </si>
  <si>
    <t>16Source: DR17-Sep-20141</t>
  </si>
  <si>
    <t>17Climate Zone 131-Jul-20140</t>
  </si>
  <si>
    <t>17Climate Zone 131-Jul-20141</t>
  </si>
  <si>
    <t>17Climate Zone 431-Jul-20140</t>
  </si>
  <si>
    <t>17Climate Zone 431-Jul-20141</t>
  </si>
  <si>
    <t>17Other DR: CPPD31-Jul-20140</t>
  </si>
  <si>
    <t>17Other DR: CPPD31-Jul-20141</t>
  </si>
  <si>
    <t>17Other DR: SMSAV31-Jul-20140</t>
  </si>
  <si>
    <t>17Other DR: SMSAV31-Jul-20141</t>
  </si>
  <si>
    <t>17Source: DI31-Jul-20140</t>
  </si>
  <si>
    <t>17Source: DI31-Jul-20141</t>
  </si>
  <si>
    <t>17Source: DR31-Jul-20140</t>
  </si>
  <si>
    <t>17Source: DR31-Jul-20141</t>
  </si>
  <si>
    <t>17Climate Zone 115-Sep-20140</t>
  </si>
  <si>
    <t>17Climate Zone 115-Sep-20141</t>
  </si>
  <si>
    <t>17Climate Zone 415-Sep-20140</t>
  </si>
  <si>
    <t>17Climate Zone 415-Sep-20141</t>
  </si>
  <si>
    <t>17Cycle: CBP15-Sep-20140</t>
  </si>
  <si>
    <t>17Cycle: CBP15-Sep-20141</t>
  </si>
  <si>
    <t>17Other DR: CBP15-Sep-20140</t>
  </si>
  <si>
    <t>17Other DR: CBP15-Sep-20141</t>
  </si>
  <si>
    <t>17Other DR: CPPD15-Sep-20140</t>
  </si>
  <si>
    <t>17Other DR: CPPD15-Sep-20141</t>
  </si>
  <si>
    <t>17Other DR: SMSAV15-Sep-20140</t>
  </si>
  <si>
    <t>17Other DR: SMSAV15-Sep-20141</t>
  </si>
  <si>
    <t>17Source: AP15-Sep-20140</t>
  </si>
  <si>
    <t>17Source: AP15-Sep-20141</t>
  </si>
  <si>
    <t>17Source: DI15-Sep-20140</t>
  </si>
  <si>
    <t>17Source: DI15-Sep-20141</t>
  </si>
  <si>
    <t>17Source: DR15-Sep-20140</t>
  </si>
  <si>
    <t>17Source: DR15-Sep-20141</t>
  </si>
  <si>
    <t>17Climate Zone 116-Sep-20140</t>
  </si>
  <si>
    <t>17Climate Zone 116-Sep-20141</t>
  </si>
  <si>
    <t>17Climate Zone 416-Sep-20140</t>
  </si>
  <si>
    <t>17Climate Zone 416-Sep-20141</t>
  </si>
  <si>
    <t>17Cycle: CBP16-Sep-20140</t>
  </si>
  <si>
    <t>17Cycle: CBP16-Sep-20141</t>
  </si>
  <si>
    <t>17Other DR: CBP16-Sep-20140</t>
  </si>
  <si>
    <t>17Other DR: CBP16-Sep-20141</t>
  </si>
  <si>
    <t>17Other DR: CPPD16-Sep-20140</t>
  </si>
  <si>
    <t>17Other DR: CPPD16-Sep-20141</t>
  </si>
  <si>
    <t>17Other DR: SMSAV16-Sep-20140</t>
  </si>
  <si>
    <t>17Other DR: SMSAV16-Sep-20141</t>
  </si>
  <si>
    <t>17Source: AP16-Sep-20140</t>
  </si>
  <si>
    <t>17Source: AP16-Sep-20141</t>
  </si>
  <si>
    <t>17Source: DI16-Sep-20140</t>
  </si>
  <si>
    <t>17Source: DI16-Sep-20141</t>
  </si>
  <si>
    <t>17Source: DR16-Sep-20140</t>
  </si>
  <si>
    <t>17Source: DR16-Sep-20141</t>
  </si>
  <si>
    <t>17Climate Zone 117-Sep-20140</t>
  </si>
  <si>
    <t>17Climate Zone 117-Sep-20141</t>
  </si>
  <si>
    <t>17Climate Zone 417-Sep-20140</t>
  </si>
  <si>
    <t>17Climate Zone 417-Sep-20141</t>
  </si>
  <si>
    <t>17Cycle: CBP17-Sep-20140</t>
  </si>
  <si>
    <t>17Cycle: CBP17-Sep-20141</t>
  </si>
  <si>
    <t>17Other DR: CBP17-Sep-20140</t>
  </si>
  <si>
    <t>17Other DR: CBP17-Sep-20141</t>
  </si>
  <si>
    <t>17Other DR: CPPD17-Sep-20140</t>
  </si>
  <si>
    <t>17Other DR: CPPD17-Sep-20141</t>
  </si>
  <si>
    <t>17Other DR: SMSAV17-Sep-20140</t>
  </si>
  <si>
    <t>17Other DR: SMSAV17-Sep-20141</t>
  </si>
  <si>
    <t>17Source: AP17-Sep-20140</t>
  </si>
  <si>
    <t>17Source: AP17-Sep-20141</t>
  </si>
  <si>
    <t>17Source: DI17-Sep-20140</t>
  </si>
  <si>
    <t>17Source: DI17-Sep-20141</t>
  </si>
  <si>
    <t>17Source: DR17-Sep-20140</t>
  </si>
  <si>
    <t>17Source: DR17-Sep-20141</t>
  </si>
  <si>
    <t>18Climate Zone 131-Jul-20140</t>
  </si>
  <si>
    <t>18Climate Zone 131-Jul-20141</t>
  </si>
  <si>
    <t>18Climate Zone 431-Jul-20140</t>
  </si>
  <si>
    <t>18Climate Zone 431-Jul-20141</t>
  </si>
  <si>
    <t>18Other DR: CPPD31-Jul-20140</t>
  </si>
  <si>
    <t>18Other DR: CPPD31-Jul-20141</t>
  </si>
  <si>
    <t>18Other DR: SMSAV31-Jul-20140</t>
  </si>
  <si>
    <t>18Other DR: SMSAV31-Jul-20141</t>
  </si>
  <si>
    <t>18Source: DI31-Jul-20140</t>
  </si>
  <si>
    <t>18Source: DI31-Jul-20141</t>
  </si>
  <si>
    <t>18Source: DR31-Jul-20140</t>
  </si>
  <si>
    <t>18Source: DR31-Jul-20141</t>
  </si>
  <si>
    <t>18Climate Zone 115-Sep-20140</t>
  </si>
  <si>
    <t>18Climate Zone 115-Sep-20141</t>
  </si>
  <si>
    <t>18Climate Zone 415-Sep-20140</t>
  </si>
  <si>
    <t>18Climate Zone 415-Sep-20141</t>
  </si>
  <si>
    <t>18Cycle: CBP15-Sep-20140</t>
  </si>
  <si>
    <t>18Cycle: CBP15-Sep-20141</t>
  </si>
  <si>
    <t>18Other DR: CBP15-Sep-20140</t>
  </si>
  <si>
    <t>18Other DR: CBP15-Sep-20141</t>
  </si>
  <si>
    <t>18Other DR: CPPD15-Sep-20140</t>
  </si>
  <si>
    <t>18Other DR: CPPD15-Sep-20141</t>
  </si>
  <si>
    <t>18Other DR: SMSAV15-Sep-20140</t>
  </si>
  <si>
    <t>18Other DR: SMSAV15-Sep-20141</t>
  </si>
  <si>
    <t>18Source: AP15-Sep-20140</t>
  </si>
  <si>
    <t>18Source: AP15-Sep-20141</t>
  </si>
  <si>
    <t>18Source: DI15-Sep-20140</t>
  </si>
  <si>
    <t>18Source: DI15-Sep-20141</t>
  </si>
  <si>
    <t>18Source: DR15-Sep-20140</t>
  </si>
  <si>
    <t>18Source: DR15-Sep-20141</t>
  </si>
  <si>
    <t>18Climate Zone 116-Sep-20140</t>
  </si>
  <si>
    <t>18Climate Zone 116-Sep-20141</t>
  </si>
  <si>
    <t>18Climate Zone 416-Sep-20140</t>
  </si>
  <si>
    <t>18Climate Zone 416-Sep-20141</t>
  </si>
  <si>
    <t>18Cycle: CBP16-Sep-20140</t>
  </si>
  <si>
    <t>18Cycle: CBP16-Sep-20141</t>
  </si>
  <si>
    <t>18Other DR: CBP16-Sep-20140</t>
  </si>
  <si>
    <t>18Other DR: CBP16-Sep-20141</t>
  </si>
  <si>
    <t>18Other DR: CPPD16-Sep-20140</t>
  </si>
  <si>
    <t>18Other DR: CPPD16-Sep-20141</t>
  </si>
  <si>
    <t>18Other DR: SMSAV16-Sep-20140</t>
  </si>
  <si>
    <t>18Other DR: SMSAV16-Sep-20141</t>
  </si>
  <si>
    <t>18Source: AP16-Sep-20140</t>
  </si>
  <si>
    <t>18Source: AP16-Sep-20141</t>
  </si>
  <si>
    <t>18Source: DI16-Sep-20140</t>
  </si>
  <si>
    <t>18Source: DI16-Sep-20141</t>
  </si>
  <si>
    <t>18Source: DR16-Sep-20140</t>
  </si>
  <si>
    <t>18Source: DR16-Sep-20141</t>
  </si>
  <si>
    <t>18Climate Zone 117-Sep-20140</t>
  </si>
  <si>
    <t>18Climate Zone 117-Sep-20141</t>
  </si>
  <si>
    <t>18Climate Zone 417-Sep-20140</t>
  </si>
  <si>
    <t>18Climate Zone 417-Sep-20141</t>
  </si>
  <si>
    <t>18Cycle: CBP17-Sep-20140</t>
  </si>
  <si>
    <t>18Cycle: CBP17-Sep-20141</t>
  </si>
  <si>
    <t>18Other DR: CBP17-Sep-20140</t>
  </si>
  <si>
    <t>18Other DR: CBP17-Sep-20141</t>
  </si>
  <si>
    <t>18Other DR: CPPD17-Sep-20140</t>
  </si>
  <si>
    <t>18Other DR: CPPD17-Sep-20141</t>
  </si>
  <si>
    <t>18Other DR: SMSAV17-Sep-20140</t>
  </si>
  <si>
    <t>18Other DR: SMSAV17-Sep-20141</t>
  </si>
  <si>
    <t>18Source: AP17-Sep-20140</t>
  </si>
  <si>
    <t>18Source: AP17-Sep-20141</t>
  </si>
  <si>
    <t>18Source: DI17-Sep-20140</t>
  </si>
  <si>
    <t>18Source: DI17-Sep-20141</t>
  </si>
  <si>
    <t>18Source: DR17-Sep-20140</t>
  </si>
  <si>
    <t>18Source: DR17-Sep-20141</t>
  </si>
  <si>
    <t>19Climate Zone 131-Jul-20140</t>
  </si>
  <si>
    <t>19Climate Zone 131-Jul-20141</t>
  </si>
  <si>
    <t>19Climate Zone 431-Jul-20140</t>
  </si>
  <si>
    <t>19Climate Zone 431-Jul-20141</t>
  </si>
  <si>
    <t>19Other DR: CPPD31-Jul-20140</t>
  </si>
  <si>
    <t>19Other DR: CPPD31-Jul-20141</t>
  </si>
  <si>
    <t>19Other DR: SMSAV31-Jul-20140</t>
  </si>
  <si>
    <t>19Other DR: SMSAV31-Jul-20141</t>
  </si>
  <si>
    <t>19Source: DI31-Jul-20140</t>
  </si>
  <si>
    <t>19Source: DI31-Jul-20141</t>
  </si>
  <si>
    <t>19Source: DR31-Jul-20140</t>
  </si>
  <si>
    <t>19Source: DR31-Jul-20141</t>
  </si>
  <si>
    <t>19Climate Zone 115-Sep-20140</t>
  </si>
  <si>
    <t>19Climate Zone 115-Sep-20141</t>
  </si>
  <si>
    <t>19Climate Zone 415-Sep-20140</t>
  </si>
  <si>
    <t>19Climate Zone 415-Sep-20141</t>
  </si>
  <si>
    <t>19Cycle: CBP15-Sep-20140</t>
  </si>
  <si>
    <t>19Cycle: CBP15-Sep-20141</t>
  </si>
  <si>
    <t>19Other DR: CBP15-Sep-20140</t>
  </si>
  <si>
    <t>19Other DR: CBP15-Sep-20141</t>
  </si>
  <si>
    <t>19Other DR: CPPD15-Sep-20140</t>
  </si>
  <si>
    <t>19Other DR: CPPD15-Sep-20141</t>
  </si>
  <si>
    <t>19Other DR: SMSAV15-Sep-20140</t>
  </si>
  <si>
    <t>19Other DR: SMSAV15-Sep-20141</t>
  </si>
  <si>
    <t>19Source: AP15-Sep-20140</t>
  </si>
  <si>
    <t>19Source: AP15-Sep-20141</t>
  </si>
  <si>
    <t>19Source: DI15-Sep-20140</t>
  </si>
  <si>
    <t>19Source: DI15-Sep-20141</t>
  </si>
  <si>
    <t>19Source: DR15-Sep-20140</t>
  </si>
  <si>
    <t>19Source: DR15-Sep-20141</t>
  </si>
  <si>
    <t>19Climate Zone 116-Sep-20140</t>
  </si>
  <si>
    <t>19Climate Zone 116-Sep-20141</t>
  </si>
  <si>
    <t>19Climate Zone 416-Sep-20140</t>
  </si>
  <si>
    <t>19Climate Zone 416-Sep-20141</t>
  </si>
  <si>
    <t>19Cycle: CBP16-Sep-20140</t>
  </si>
  <si>
    <t>19Cycle: CBP16-Sep-20141</t>
  </si>
  <si>
    <t>19Other DR: CBP16-Sep-20140</t>
  </si>
  <si>
    <t>19Other DR: CBP16-Sep-20141</t>
  </si>
  <si>
    <t>19Other DR: CPPD16-Sep-20140</t>
  </si>
  <si>
    <t>19Other DR: CPPD16-Sep-20141</t>
  </si>
  <si>
    <t>19Other DR: SMSAV16-Sep-20140</t>
  </si>
  <si>
    <t>19Other DR: SMSAV16-Sep-20141</t>
  </si>
  <si>
    <t>19Source: AP16-Sep-20140</t>
  </si>
  <si>
    <t>19Source: AP16-Sep-20141</t>
  </si>
  <si>
    <t>19Source: DI16-Sep-20140</t>
  </si>
  <si>
    <t>19Source: DI16-Sep-20141</t>
  </si>
  <si>
    <t>19Source: DR16-Sep-20140</t>
  </si>
  <si>
    <t>19Source: DR16-Sep-20141</t>
  </si>
  <si>
    <t>19Climate Zone 117-Sep-20140</t>
  </si>
  <si>
    <t>19Climate Zone 117-Sep-20141</t>
  </si>
  <si>
    <t>19Climate Zone 417-Sep-20140</t>
  </si>
  <si>
    <t>19Climate Zone 417-Sep-20141</t>
  </si>
  <si>
    <t>19Cycle: CBP17-Sep-20140</t>
  </si>
  <si>
    <t>19Cycle: CBP17-Sep-20141</t>
  </si>
  <si>
    <t>19Other DR: CBP17-Sep-20140</t>
  </si>
  <si>
    <t>19Other DR: CBP17-Sep-20141</t>
  </si>
  <si>
    <t>19Other DR: CPPD17-Sep-20140</t>
  </si>
  <si>
    <t>19Other DR: CPPD17-Sep-20141</t>
  </si>
  <si>
    <t>19Other DR: SMSAV17-Sep-20140</t>
  </si>
  <si>
    <t>19Other DR: SMSAV17-Sep-20141</t>
  </si>
  <si>
    <t>19Source: AP17-Sep-20140</t>
  </si>
  <si>
    <t>19Source: AP17-Sep-20141</t>
  </si>
  <si>
    <t>19Source: DI17-Sep-20140</t>
  </si>
  <si>
    <t>19Source: DI17-Sep-20141</t>
  </si>
  <si>
    <t>19Source: DR17-Sep-20140</t>
  </si>
  <si>
    <t>19Source: DR17-Sep-20141</t>
  </si>
  <si>
    <t>20Climate Zone 131-Jul-20140</t>
  </si>
  <si>
    <t>20Climate Zone 131-Jul-20141</t>
  </si>
  <si>
    <t>20Climate Zone 431-Jul-20140</t>
  </si>
  <si>
    <t>20Climate Zone 431-Jul-20141</t>
  </si>
  <si>
    <t>20Other DR: CPPD31-Jul-20140</t>
  </si>
  <si>
    <t>20Other DR: CPPD31-Jul-20141</t>
  </si>
  <si>
    <t>20Other DR: SMSAV31-Jul-20140</t>
  </si>
  <si>
    <t>20Other DR: SMSAV31-Jul-20141</t>
  </si>
  <si>
    <t>20Source: DI31-Jul-20140</t>
  </si>
  <si>
    <t>20Source: DI31-Jul-20141</t>
  </si>
  <si>
    <t>20Source: DR31-Jul-20140</t>
  </si>
  <si>
    <t>20Source: DR31-Jul-20141</t>
  </si>
  <si>
    <t>20Climate Zone 115-Sep-20140</t>
  </si>
  <si>
    <t>20Climate Zone 115-Sep-20141</t>
  </si>
  <si>
    <t>20Climate Zone 415-Sep-20140</t>
  </si>
  <si>
    <t>20Climate Zone 415-Sep-20141</t>
  </si>
  <si>
    <t>20Cycle: CBP15-Sep-20140</t>
  </si>
  <si>
    <t>20Cycle: CBP15-Sep-20141</t>
  </si>
  <si>
    <t>20Other DR: CBP15-Sep-20140</t>
  </si>
  <si>
    <t>20Other DR: CBP15-Sep-20141</t>
  </si>
  <si>
    <t>20Other DR: CPPD15-Sep-20140</t>
  </si>
  <si>
    <t>20Other DR: CPPD15-Sep-20141</t>
  </si>
  <si>
    <t>20Other DR: SMSAV15-Sep-20140</t>
  </si>
  <si>
    <t>20Other DR: SMSAV15-Sep-20141</t>
  </si>
  <si>
    <t>20Source: AP15-Sep-20140</t>
  </si>
  <si>
    <t>20Source: AP15-Sep-20141</t>
  </si>
  <si>
    <t>20Source: DI15-Sep-20140</t>
  </si>
  <si>
    <t>20Source: DI15-Sep-20141</t>
  </si>
  <si>
    <t>20Source: DR15-Sep-20140</t>
  </si>
  <si>
    <t>20Source: DR15-Sep-20141</t>
  </si>
  <si>
    <t>20Climate Zone 116-Sep-20140</t>
  </si>
  <si>
    <t>20Climate Zone 116-Sep-20141</t>
  </si>
  <si>
    <t>20Climate Zone 416-Sep-20140</t>
  </si>
  <si>
    <t>20Climate Zone 416-Sep-20141</t>
  </si>
  <si>
    <t>20Cycle: CBP16-Sep-20140</t>
  </si>
  <si>
    <t>20Cycle: CBP16-Sep-20141</t>
  </si>
  <si>
    <t>20Other DR: CBP16-Sep-20140</t>
  </si>
  <si>
    <t>20Other DR: CBP16-Sep-20141</t>
  </si>
  <si>
    <t>20Other DR: CPPD16-Sep-20140</t>
  </si>
  <si>
    <t>20Other DR: CPPD16-Sep-20141</t>
  </si>
  <si>
    <t>20Other DR: SMSAV16-Sep-20140</t>
  </si>
  <si>
    <t>20Other DR: SMSAV16-Sep-20141</t>
  </si>
  <si>
    <t>20Source: AP16-Sep-20140</t>
  </si>
  <si>
    <t>20Source: AP16-Sep-20141</t>
  </si>
  <si>
    <t>20Source: DI16-Sep-20140</t>
  </si>
  <si>
    <t>20Source: DI16-Sep-20141</t>
  </si>
  <si>
    <t>20Source: DR16-Sep-20140</t>
  </si>
  <si>
    <t>20Source: DR16-Sep-20141</t>
  </si>
  <si>
    <t>20Climate Zone 117-Sep-20140</t>
  </si>
  <si>
    <t>20Climate Zone 117-Sep-20141</t>
  </si>
  <si>
    <t>20Climate Zone 417-Sep-20140</t>
  </si>
  <si>
    <t>20Climate Zone 417-Sep-20141</t>
  </si>
  <si>
    <t>20Cycle: CBP17-Sep-20140</t>
  </si>
  <si>
    <t>20Cycle: CBP17-Sep-20141</t>
  </si>
  <si>
    <t>20Other DR: CBP17-Sep-20140</t>
  </si>
  <si>
    <t>20Other DR: CBP17-Sep-20141</t>
  </si>
  <si>
    <t>20Other DR: CPPD17-Sep-20140</t>
  </si>
  <si>
    <t>20Other DR: CPPD17-Sep-20141</t>
  </si>
  <si>
    <t>20Other DR: SMSAV17-Sep-20140</t>
  </si>
  <si>
    <t>20Other DR: SMSAV17-Sep-20141</t>
  </si>
  <si>
    <t>20Source: AP17-Sep-20140</t>
  </si>
  <si>
    <t>20Source: AP17-Sep-20141</t>
  </si>
  <si>
    <t>20Source: DI17-Sep-20140</t>
  </si>
  <si>
    <t>20Source: DI17-Sep-20141</t>
  </si>
  <si>
    <t>20Source: DR17-Sep-20140</t>
  </si>
  <si>
    <t>20Source: DR17-Sep-20141</t>
  </si>
  <si>
    <t>21Climate Zone 131-Jul-20140</t>
  </si>
  <si>
    <t>21Climate Zone 131-Jul-20141</t>
  </si>
  <si>
    <t>21Climate Zone 431-Jul-20140</t>
  </si>
  <si>
    <t>21Climate Zone 431-Jul-20141</t>
  </si>
  <si>
    <t>21Other DR: CPPD31-Jul-20140</t>
  </si>
  <si>
    <t>21Other DR: CPPD31-Jul-20141</t>
  </si>
  <si>
    <t>21Other DR: SMSAV31-Jul-20140</t>
  </si>
  <si>
    <t>21Other DR: SMSAV31-Jul-20141</t>
  </si>
  <si>
    <t>21Source: DI31-Jul-20140</t>
  </si>
  <si>
    <t>21Source: DI31-Jul-20141</t>
  </si>
  <si>
    <t>21Source: DR31-Jul-20140</t>
  </si>
  <si>
    <t>21Source: DR31-Jul-20141</t>
  </si>
  <si>
    <t>21Climate Zone 115-Sep-20140</t>
  </si>
  <si>
    <t>21Climate Zone 115-Sep-20141</t>
  </si>
  <si>
    <t>21Climate Zone 415-Sep-20140</t>
  </si>
  <si>
    <t>21Climate Zone 415-Sep-20141</t>
  </si>
  <si>
    <t>21Cycle: CBP15-Sep-20140</t>
  </si>
  <si>
    <t>21Cycle: CBP15-Sep-20141</t>
  </si>
  <si>
    <t>21Other DR: CBP15-Sep-20140</t>
  </si>
  <si>
    <t>21Other DR: CBP15-Sep-20141</t>
  </si>
  <si>
    <t>21Other DR: CPPD15-Sep-20140</t>
  </si>
  <si>
    <t>21Other DR: CPPD15-Sep-20141</t>
  </si>
  <si>
    <t>21Other DR: SMSAV15-Sep-20140</t>
  </si>
  <si>
    <t>21Other DR: SMSAV15-Sep-20141</t>
  </si>
  <si>
    <t>21Source: AP15-Sep-20140</t>
  </si>
  <si>
    <t>21Source: AP15-Sep-20141</t>
  </si>
  <si>
    <t>21Source: DI15-Sep-20140</t>
  </si>
  <si>
    <t>21Source: DI15-Sep-20141</t>
  </si>
  <si>
    <t>21Source: DR15-Sep-20140</t>
  </si>
  <si>
    <t>21Source: DR15-Sep-20141</t>
  </si>
  <si>
    <t>21Climate Zone 116-Sep-20140</t>
  </si>
  <si>
    <t>21Climate Zone 116-Sep-20141</t>
  </si>
  <si>
    <t>21Climate Zone 416-Sep-20140</t>
  </si>
  <si>
    <t>21Climate Zone 416-Sep-20141</t>
  </si>
  <si>
    <t>21Cycle: CBP16-Sep-20140</t>
  </si>
  <si>
    <t>21Cycle: CBP16-Sep-20141</t>
  </si>
  <si>
    <t>21Other DR: CBP16-Sep-20140</t>
  </si>
  <si>
    <t>21Other DR: CBP16-Sep-20141</t>
  </si>
  <si>
    <t>21Other DR: CPPD16-Sep-20140</t>
  </si>
  <si>
    <t>21Other DR: CPPD16-Sep-20141</t>
  </si>
  <si>
    <t>21Other DR: SMSAV16-Sep-20140</t>
  </si>
  <si>
    <t>21Other DR: SMSAV16-Sep-20141</t>
  </si>
  <si>
    <t>21Source: AP16-Sep-20140</t>
  </si>
  <si>
    <t>21Source: AP16-Sep-20141</t>
  </si>
  <si>
    <t>21Source: DI16-Sep-20140</t>
  </si>
  <si>
    <t>21Source: DI16-Sep-20141</t>
  </si>
  <si>
    <t>21Source: DR16-Sep-20140</t>
  </si>
  <si>
    <t>21Source: DR16-Sep-20141</t>
  </si>
  <si>
    <t>21Climate Zone 117-Sep-20140</t>
  </si>
  <si>
    <t>21Climate Zone 117-Sep-20141</t>
  </si>
  <si>
    <t>21Climate Zone 417-Sep-20140</t>
  </si>
  <si>
    <t>21Climate Zone 417-Sep-20141</t>
  </si>
  <si>
    <t>21Cycle: CBP17-Sep-20140</t>
  </si>
  <si>
    <t>21Cycle: CBP17-Sep-20141</t>
  </si>
  <si>
    <t>21Other DR: CBP17-Sep-20140</t>
  </si>
  <si>
    <t>21Other DR: CBP17-Sep-20141</t>
  </si>
  <si>
    <t>21Other DR: CPPD17-Sep-20140</t>
  </si>
  <si>
    <t>21Other DR: CPPD17-Sep-20141</t>
  </si>
  <si>
    <t>21Other DR: SMSAV17-Sep-20140</t>
  </si>
  <si>
    <t>21Other DR: SMSAV17-Sep-20141</t>
  </si>
  <si>
    <t>21Source: AP17-Sep-20140</t>
  </si>
  <si>
    <t>21Source: AP17-Sep-20141</t>
  </si>
  <si>
    <t>21Source: DI17-Sep-20140</t>
  </si>
  <si>
    <t>21Source: DI17-Sep-20141</t>
  </si>
  <si>
    <t>21Source: DR17-Sep-20140</t>
  </si>
  <si>
    <t>21Source: DR17-Sep-20141</t>
  </si>
  <si>
    <t>22Climate Zone 131-Jul-20140</t>
  </si>
  <si>
    <t>22Climate Zone 131-Jul-20141</t>
  </si>
  <si>
    <t>22Climate Zone 431-Jul-20140</t>
  </si>
  <si>
    <t>22Climate Zone 431-Jul-20141</t>
  </si>
  <si>
    <t>22Other DR: CPPD31-Jul-20140</t>
  </si>
  <si>
    <t>22Other DR: CPPD31-Jul-20141</t>
  </si>
  <si>
    <t>22Other DR: SMSAV31-Jul-20140</t>
  </si>
  <si>
    <t>22Other DR: SMSAV31-Jul-20141</t>
  </si>
  <si>
    <t>22Source: DI31-Jul-20140</t>
  </si>
  <si>
    <t>22Source: DI31-Jul-20141</t>
  </si>
  <si>
    <t>22Source: DR31-Jul-20140</t>
  </si>
  <si>
    <t>22Source: DR31-Jul-20141</t>
  </si>
  <si>
    <t>22Climate Zone 115-Sep-20140</t>
  </si>
  <si>
    <t>22Climate Zone 115-Sep-20141</t>
  </si>
  <si>
    <t>22Climate Zone 415-Sep-20140</t>
  </si>
  <si>
    <t>22Climate Zone 415-Sep-20141</t>
  </si>
  <si>
    <t>22Cycle: CBP15-Sep-20140</t>
  </si>
  <si>
    <t>22Cycle: CBP15-Sep-20141</t>
  </si>
  <si>
    <t>22Other DR: CBP15-Sep-20140</t>
  </si>
  <si>
    <t>22Other DR: CBP15-Sep-20141</t>
  </si>
  <si>
    <t>22Other DR: CPPD15-Sep-20140</t>
  </si>
  <si>
    <t>22Other DR: CPPD15-Sep-20141</t>
  </si>
  <si>
    <t>22Other DR: SMSAV15-Sep-20140</t>
  </si>
  <si>
    <t>22Other DR: SMSAV15-Sep-20141</t>
  </si>
  <si>
    <t>22Source: AP15-Sep-20140</t>
  </si>
  <si>
    <t>22Source: AP15-Sep-20141</t>
  </si>
  <si>
    <t>22Source: DI15-Sep-20140</t>
  </si>
  <si>
    <t>22Source: DI15-Sep-20141</t>
  </si>
  <si>
    <t>22Source: DR15-Sep-20140</t>
  </si>
  <si>
    <t>22Source: DR15-Sep-20141</t>
  </si>
  <si>
    <t>22Climate Zone 116-Sep-20140</t>
  </si>
  <si>
    <t>22Climate Zone 116-Sep-20141</t>
  </si>
  <si>
    <t>22Climate Zone 416-Sep-20140</t>
  </si>
  <si>
    <t>22Climate Zone 416-Sep-20141</t>
  </si>
  <si>
    <t>22Cycle: CBP16-Sep-20140</t>
  </si>
  <si>
    <t>22Cycle: CBP16-Sep-20141</t>
  </si>
  <si>
    <t>22Other DR: CBP16-Sep-20140</t>
  </si>
  <si>
    <t>22Other DR: CBP16-Sep-20141</t>
  </si>
  <si>
    <t>22Other DR: CPPD16-Sep-20140</t>
  </si>
  <si>
    <t>22Other DR: CPPD16-Sep-20141</t>
  </si>
  <si>
    <t>22Other DR: SMSAV16-Sep-20140</t>
  </si>
  <si>
    <t>22Other DR: SMSAV16-Sep-20141</t>
  </si>
  <si>
    <t>22Source: AP16-Sep-20140</t>
  </si>
  <si>
    <t>22Source: AP16-Sep-20141</t>
  </si>
  <si>
    <t>22Source: DI16-Sep-20140</t>
  </si>
  <si>
    <t>22Source: DI16-Sep-20141</t>
  </si>
  <si>
    <t>22Source: DR16-Sep-20140</t>
  </si>
  <si>
    <t>22Source: DR16-Sep-20141</t>
  </si>
  <si>
    <t>22Climate Zone 117-Sep-20140</t>
  </si>
  <si>
    <t>22Climate Zone 117-Sep-20141</t>
  </si>
  <si>
    <t>22Climate Zone 417-Sep-20140</t>
  </si>
  <si>
    <t>22Climate Zone 417-Sep-20141</t>
  </si>
  <si>
    <t>22Cycle: CBP17-Sep-20140</t>
  </si>
  <si>
    <t>22Cycle: CBP17-Sep-20141</t>
  </si>
  <si>
    <t>22Other DR: CBP17-Sep-20140</t>
  </si>
  <si>
    <t>22Other DR: CBP17-Sep-20141</t>
  </si>
  <si>
    <t>22Other DR: CPPD17-Sep-20140</t>
  </si>
  <si>
    <t>22Other DR: CPPD17-Sep-20141</t>
  </si>
  <si>
    <t>22Other DR: SMSAV17-Sep-20140</t>
  </si>
  <si>
    <t>22Other DR: SMSAV17-Sep-20141</t>
  </si>
  <si>
    <t>22Source: AP17-Sep-20140</t>
  </si>
  <si>
    <t>22Source: AP17-Sep-20141</t>
  </si>
  <si>
    <t>22Source: DI17-Sep-20140</t>
  </si>
  <si>
    <t>22Source: DI17-Sep-20141</t>
  </si>
  <si>
    <t>22Source: DR17-Sep-20140</t>
  </si>
  <si>
    <t>22Source: DR17-Sep-20141</t>
  </si>
  <si>
    <t>23Climate Zone 131-Jul-20140</t>
  </si>
  <si>
    <t>23Climate Zone 131-Jul-20141</t>
  </si>
  <si>
    <t>23Climate Zone 431-Jul-20140</t>
  </si>
  <si>
    <t>23Climate Zone 431-Jul-20141</t>
  </si>
  <si>
    <t>23Other DR: CPPD31-Jul-20140</t>
  </si>
  <si>
    <t>23Other DR: CPPD31-Jul-20141</t>
  </si>
  <si>
    <t>23Other DR: SMSAV31-Jul-20140</t>
  </si>
  <si>
    <t>23Other DR: SMSAV31-Jul-20141</t>
  </si>
  <si>
    <t>23Source: DI31-Jul-20140</t>
  </si>
  <si>
    <t>23Source: DI31-Jul-20141</t>
  </si>
  <si>
    <t>23Source: DR31-Jul-20140</t>
  </si>
  <si>
    <t>23Source: DR31-Jul-20141</t>
  </si>
  <si>
    <t>23Climate Zone 115-Sep-20140</t>
  </si>
  <si>
    <t>23Climate Zone 115-Sep-20141</t>
  </si>
  <si>
    <t>23Climate Zone 415-Sep-20140</t>
  </si>
  <si>
    <t>23Climate Zone 415-Sep-20141</t>
  </si>
  <si>
    <t>23Cycle: CBP15-Sep-20140</t>
  </si>
  <si>
    <t>23Cycle: CBP15-Sep-20141</t>
  </si>
  <si>
    <t>23Other DR: CBP15-Sep-20140</t>
  </si>
  <si>
    <t>23Other DR: CBP15-Sep-20141</t>
  </si>
  <si>
    <t>23Other DR: CPPD15-Sep-20140</t>
  </si>
  <si>
    <t>23Other DR: CPPD15-Sep-20141</t>
  </si>
  <si>
    <t>23Other DR: SMSAV15-Sep-20140</t>
  </si>
  <si>
    <t>23Other DR: SMSAV15-Sep-20141</t>
  </si>
  <si>
    <t>23Source: AP15-Sep-20140</t>
  </si>
  <si>
    <t>23Source: AP15-Sep-20141</t>
  </si>
  <si>
    <t>23Source: DI15-Sep-20140</t>
  </si>
  <si>
    <t>23Source: DI15-Sep-20141</t>
  </si>
  <si>
    <t>23Source: DR15-Sep-20140</t>
  </si>
  <si>
    <t>23Source: DR15-Sep-20141</t>
  </si>
  <si>
    <t>23Climate Zone 116-Sep-20140</t>
  </si>
  <si>
    <t>23Climate Zone 116-Sep-20141</t>
  </si>
  <si>
    <t>23Climate Zone 416-Sep-20140</t>
  </si>
  <si>
    <t>23Climate Zone 416-Sep-20141</t>
  </si>
  <si>
    <t>23Cycle: CBP16-Sep-20140</t>
  </si>
  <si>
    <t>23Cycle: CBP16-Sep-20141</t>
  </si>
  <si>
    <t>23Other DR: CBP16-Sep-20140</t>
  </si>
  <si>
    <t>23Other DR: CBP16-Sep-20141</t>
  </si>
  <si>
    <t>23Other DR: CPPD16-Sep-20140</t>
  </si>
  <si>
    <t>23Other DR: CPPD16-Sep-20141</t>
  </si>
  <si>
    <t>23Other DR: SMSAV16-Sep-20140</t>
  </si>
  <si>
    <t>23Other DR: SMSAV16-Sep-20141</t>
  </si>
  <si>
    <t>23Source: AP16-Sep-20140</t>
  </si>
  <si>
    <t>23Source: AP16-Sep-20141</t>
  </si>
  <si>
    <t>23Source: DI16-Sep-20140</t>
  </si>
  <si>
    <t>23Source: DI16-Sep-20141</t>
  </si>
  <si>
    <t>23Source: DR16-Sep-20140</t>
  </si>
  <si>
    <t>23Source: DR16-Sep-20141</t>
  </si>
  <si>
    <t>23Climate Zone 117-Sep-20140</t>
  </si>
  <si>
    <t>23Climate Zone 117-Sep-20141</t>
  </si>
  <si>
    <t>23Climate Zone 417-Sep-20140</t>
  </si>
  <si>
    <t>23Climate Zone 417-Sep-20141</t>
  </si>
  <si>
    <t>23Cycle: CBP17-Sep-20140</t>
  </si>
  <si>
    <t>23Cycle: CBP17-Sep-20141</t>
  </si>
  <si>
    <t>23Other DR: CBP17-Sep-20140</t>
  </si>
  <si>
    <t>23Other DR: CBP17-Sep-20141</t>
  </si>
  <si>
    <t>23Other DR: CPPD17-Sep-20140</t>
  </si>
  <si>
    <t>23Other DR: CPPD17-Sep-20141</t>
  </si>
  <si>
    <t>23Other DR: SMSAV17-Sep-20140</t>
  </si>
  <si>
    <t>23Other DR: SMSAV17-Sep-20141</t>
  </si>
  <si>
    <t>23Source: AP17-Sep-20140</t>
  </si>
  <si>
    <t>23Source: AP17-Sep-20141</t>
  </si>
  <si>
    <t>23Source: DI17-Sep-20140</t>
  </si>
  <si>
    <t>23Source: DI17-Sep-20141</t>
  </si>
  <si>
    <t>23Source: DR17-Sep-20140</t>
  </si>
  <si>
    <t>23Source: DR17-Sep-20141</t>
  </si>
  <si>
    <t>24Climate Zone 131-Jul-20140</t>
  </si>
  <si>
    <t>24Climate Zone 131-Jul-20141</t>
  </si>
  <si>
    <t>24Climate Zone 431-Jul-20140</t>
  </si>
  <si>
    <t>24Climate Zone 431-Jul-20141</t>
  </si>
  <si>
    <t>24Other DR: CPPD31-Jul-20140</t>
  </si>
  <si>
    <t>24Other DR: CPPD31-Jul-20141</t>
  </si>
  <si>
    <t>24Other DR: SMSAV31-Jul-20140</t>
  </si>
  <si>
    <t>24Other DR: SMSAV31-Jul-20141</t>
  </si>
  <si>
    <t>24Source: DI31-Jul-20140</t>
  </si>
  <si>
    <t>24Source: DI31-Jul-20141</t>
  </si>
  <si>
    <t>24Source: DR31-Jul-20140</t>
  </si>
  <si>
    <t>24Source: DR31-Jul-20141</t>
  </si>
  <si>
    <t>24Climate Zone 115-Sep-20140</t>
  </si>
  <si>
    <t>24Climate Zone 115-Sep-20141</t>
  </si>
  <si>
    <t>24Climate Zone 415-Sep-20140</t>
  </si>
  <si>
    <t>24Climate Zone 415-Sep-20141</t>
  </si>
  <si>
    <t>24Cycle: CBP15-Sep-20140</t>
  </si>
  <si>
    <t>24Cycle: CBP15-Sep-20141</t>
  </si>
  <si>
    <t>24Other DR: CBP15-Sep-20140</t>
  </si>
  <si>
    <t>24Other DR: CBP15-Sep-20141</t>
  </si>
  <si>
    <t>24Other DR: CPPD15-Sep-20140</t>
  </si>
  <si>
    <t>24Other DR: CPPD15-Sep-20141</t>
  </si>
  <si>
    <t>24Other DR: SMSAV15-Sep-20140</t>
  </si>
  <si>
    <t>24Other DR: SMSAV15-Sep-20141</t>
  </si>
  <si>
    <t>24Source: AP15-Sep-20140</t>
  </si>
  <si>
    <t>24Source: AP15-Sep-20141</t>
  </si>
  <si>
    <t>24Source: DI15-Sep-20140</t>
  </si>
  <si>
    <t>24Source: DI15-Sep-20141</t>
  </si>
  <si>
    <t>24Source: DR15-Sep-20140</t>
  </si>
  <si>
    <t>24Source: DR15-Sep-20141</t>
  </si>
  <si>
    <t>24Climate Zone 116-Sep-20140</t>
  </si>
  <si>
    <t>24Climate Zone 116-Sep-20141</t>
  </si>
  <si>
    <t>24Climate Zone 416-Sep-20140</t>
  </si>
  <si>
    <t>24Climate Zone 416-Sep-20141</t>
  </si>
  <si>
    <t>24Cycle: CBP16-Sep-20140</t>
  </si>
  <si>
    <t>24Cycle: CBP16-Sep-20141</t>
  </si>
  <si>
    <t>24Other DR: CBP16-Sep-20140</t>
  </si>
  <si>
    <t>24Other DR: CBP16-Sep-20141</t>
  </si>
  <si>
    <t>24Other DR: CPPD16-Sep-20140</t>
  </si>
  <si>
    <t>24Other DR: CPPD16-Sep-20141</t>
  </si>
  <si>
    <t>24Other DR: SMSAV16-Sep-20140</t>
  </si>
  <si>
    <t>24Other DR: SMSAV16-Sep-20141</t>
  </si>
  <si>
    <t>24Source: AP16-Sep-20140</t>
  </si>
  <si>
    <t>24Source: AP16-Sep-20141</t>
  </si>
  <si>
    <t>24Source: DI16-Sep-20140</t>
  </si>
  <si>
    <t>24Source: DI16-Sep-20141</t>
  </si>
  <si>
    <t>24Source: DR16-Sep-20140</t>
  </si>
  <si>
    <t>24Source: DR16-Sep-20141</t>
  </si>
  <si>
    <t>24Climate Zone 117-Sep-20140</t>
  </si>
  <si>
    <t>24Climate Zone 117-Sep-20141</t>
  </si>
  <si>
    <t>24Climate Zone 417-Sep-20140</t>
  </si>
  <si>
    <t>24Climate Zone 417-Sep-20141</t>
  </si>
  <si>
    <t>24Cycle: CBP17-Sep-20140</t>
  </si>
  <si>
    <t>24Cycle: CBP17-Sep-20141</t>
  </si>
  <si>
    <t>24Other DR: CBP17-Sep-20140</t>
  </si>
  <si>
    <t>24Other DR: CBP17-Sep-20141</t>
  </si>
  <si>
    <t>24Other DR: CPPD17-Sep-20140</t>
  </si>
  <si>
    <t>24Other DR: CPPD17-Sep-20141</t>
  </si>
  <si>
    <t>24Other DR: SMSAV17-Sep-20140</t>
  </si>
  <si>
    <t>24Other DR: SMSAV17-Sep-20141</t>
  </si>
  <si>
    <t>24Source: AP17-Sep-20140</t>
  </si>
  <si>
    <t>24Source: AP17-Sep-20141</t>
  </si>
  <si>
    <t>24Source: DI17-Sep-20140</t>
  </si>
  <si>
    <t>24Source: DI17-Sep-20141</t>
  </si>
  <si>
    <t>24Source: DR17-Sep-20140</t>
  </si>
  <si>
    <t>24Source: DR17-Sep-20141</t>
  </si>
  <si>
    <t>segment</t>
  </si>
  <si>
    <t>total_thermostats</t>
  </si>
  <si>
    <t>Average Thermostat</t>
  </si>
  <si>
    <t>Average Thermostats</t>
  </si>
  <si>
    <t>1Other DR: CBP31-Jul-20140</t>
  </si>
  <si>
    <t>1Other DR: CBP31-Jul-20141</t>
  </si>
  <si>
    <t>2Other DR: CBP31-Jul-20140</t>
  </si>
  <si>
    <t>2Other DR: CBP31-Jul-20141</t>
  </si>
  <si>
    <t>3Other DR: CBP31-Jul-20140</t>
  </si>
  <si>
    <t>3Other DR: CBP31-Jul-20141</t>
  </si>
  <si>
    <t>4Other DR: CBP31-Jul-20140</t>
  </si>
  <si>
    <t>4Other DR: CBP31-Jul-20141</t>
  </si>
  <si>
    <t>5Other DR: CBP31-Jul-20140</t>
  </si>
  <si>
    <t>5Other DR: CBP31-Jul-20141</t>
  </si>
  <si>
    <t>6Other DR: CBP31-Jul-20140</t>
  </si>
  <si>
    <t>6Other DR: CBP31-Jul-20141</t>
  </si>
  <si>
    <t>7Other DR: CBP31-Jul-20140</t>
  </si>
  <si>
    <t>7Other DR: CBP31-Jul-20141</t>
  </si>
  <si>
    <t>8Other DR: CBP31-Jul-20140</t>
  </si>
  <si>
    <t>8Other DR: CBP31-Jul-20141</t>
  </si>
  <si>
    <t>9Other DR: CBP31-Jul-20140</t>
  </si>
  <si>
    <t>9Other DR: CBP31-Jul-20141</t>
  </si>
  <si>
    <t>10Other DR: CBP31-Jul-20140</t>
  </si>
  <si>
    <t>10Other DR: CBP31-Jul-20141</t>
  </si>
  <si>
    <t>11Other DR: CBP31-Jul-20140</t>
  </si>
  <si>
    <t>11Other DR: CBP31-Jul-20141</t>
  </si>
  <si>
    <t>12Other DR: CBP31-Jul-20140</t>
  </si>
  <si>
    <t>12Other DR: CBP31-Jul-20141</t>
  </si>
  <si>
    <t>13Other DR: CBP31-Jul-20140</t>
  </si>
  <si>
    <t>13Other DR: CBP31-Jul-20141</t>
  </si>
  <si>
    <t>14Other DR: CBP31-Jul-20140</t>
  </si>
  <si>
    <t>14Other DR: CBP31-Jul-20141</t>
  </si>
  <si>
    <t>15Other DR: CBP31-Jul-20140</t>
  </si>
  <si>
    <t>15Other DR: CBP31-Jul-20141</t>
  </si>
  <si>
    <t>16Other DR: CBP31-Jul-20140</t>
  </si>
  <si>
    <t>16Other DR: CBP31-Jul-20141</t>
  </si>
  <si>
    <t>17Other DR: CBP31-Jul-20140</t>
  </si>
  <si>
    <t>17Other DR: CBP31-Jul-20141</t>
  </si>
  <si>
    <t>18Other DR: CBP31-Jul-20140</t>
  </si>
  <si>
    <t>18Other DR: CBP31-Jul-20141</t>
  </si>
  <si>
    <t>19Other DR: CBP31-Jul-20140</t>
  </si>
  <si>
    <t>19Other DR: CBP31-Jul-20141</t>
  </si>
  <si>
    <t>20Other DR: CBP31-Jul-20140</t>
  </si>
  <si>
    <t>20Other DR: CBP31-Jul-20141</t>
  </si>
  <si>
    <t>21Other DR: CBP31-Jul-20140</t>
  </si>
  <si>
    <t>21Other DR: CBP31-Jul-20141</t>
  </si>
  <si>
    <t>22Other DR: CBP31-Jul-20140</t>
  </si>
  <si>
    <t>22Other DR: CBP31-Jul-20141</t>
  </si>
  <si>
    <t>23Other DR: CBP31-Jul-20140</t>
  </si>
  <si>
    <t>23Other DR: CBP31-Jul-20141</t>
  </si>
  <si>
    <t>24Other DR: CBP31-Jul-20140</t>
  </si>
  <si>
    <t>24Other DR: CBP31-Jul-20141</t>
  </si>
  <si>
    <t>1Cycle: CPP-431-Jul-20140</t>
  </si>
  <si>
    <t>1Cycle: CPP-431-Jul-20141</t>
  </si>
  <si>
    <t>1Cycle: CPP-5031-Jul-20140</t>
  </si>
  <si>
    <t>1Cycle: CPP-5031-Jul-20141</t>
  </si>
  <si>
    <t>1Cycle: RYU-3031-Jul-20140</t>
  </si>
  <si>
    <t>1Cycle: RYU-3031-Jul-20141</t>
  </si>
  <si>
    <t>1Cycle: RYU-431-Jul-20140</t>
  </si>
  <si>
    <t>1Cycle: RYU-431-Jul-20141</t>
  </si>
  <si>
    <t>1Cycle: RYU-5031-Jul-20140</t>
  </si>
  <si>
    <t>1Cycle: RYU-5031-Jul-20141</t>
  </si>
  <si>
    <t>1Cycle: other31-Jul-20140</t>
  </si>
  <si>
    <t>1Cycle: other31-Jul-20141</t>
  </si>
  <si>
    <t>1Source: AP31-Jul-20140</t>
  </si>
  <si>
    <t>1Source: AP31-Jul-20141</t>
  </si>
  <si>
    <t>1Cycle: CPP-415-Sep-20140</t>
  </si>
  <si>
    <t>1Cycle: CPP-415-Sep-20141</t>
  </si>
  <si>
    <t>1Cycle: CPP-5015-Sep-20140</t>
  </si>
  <si>
    <t>1Cycle: CPP-5015-Sep-20141</t>
  </si>
  <si>
    <t>1Cycle: RYU-3015-Sep-20140</t>
  </si>
  <si>
    <t>1Cycle: RYU-3015-Sep-20141</t>
  </si>
  <si>
    <t>1Cycle: RYU-415-Sep-20140</t>
  </si>
  <si>
    <t>1Cycle: RYU-415-Sep-20141</t>
  </si>
  <si>
    <t>1Cycle: RYU-5015-Sep-20140</t>
  </si>
  <si>
    <t>1Cycle: RYU-5015-Sep-20141</t>
  </si>
  <si>
    <t>1Cycle: other15-Sep-20140</t>
  </si>
  <si>
    <t>1Cycle: other15-Sep-20141</t>
  </si>
  <si>
    <t>1Cycle: CPP-416-Sep-20140</t>
  </si>
  <si>
    <t>1Cycle: CPP-416-Sep-20141</t>
  </si>
  <si>
    <t>1Cycle: CPP-5016-Sep-20140</t>
  </si>
  <si>
    <t>1Cycle: CPP-5016-Sep-20141</t>
  </si>
  <si>
    <t>1Cycle: RYU-3016-Sep-20140</t>
  </si>
  <si>
    <t>1Cycle: RYU-3016-Sep-20141</t>
  </si>
  <si>
    <t>1Cycle: RYU-416-Sep-20140</t>
  </si>
  <si>
    <t>1Cycle: RYU-416-Sep-20141</t>
  </si>
  <si>
    <t>1Cycle: RYU-5016-Sep-20140</t>
  </si>
  <si>
    <t>1Cycle: RYU-5016-Sep-20141</t>
  </si>
  <si>
    <t>1Cycle: other16-Sep-20140</t>
  </si>
  <si>
    <t>1Cycle: other16-Sep-20141</t>
  </si>
  <si>
    <t>1Cycle: CPP-417-Sep-20140</t>
  </si>
  <si>
    <t>1Cycle: CPP-417-Sep-20141</t>
  </si>
  <si>
    <t>1Cycle: CPP-5017-Sep-20140</t>
  </si>
  <si>
    <t>1Cycle: CPP-5017-Sep-20141</t>
  </si>
  <si>
    <t>1Cycle: RYU-3017-Sep-20140</t>
  </si>
  <si>
    <t>1Cycle: RYU-3017-Sep-20141</t>
  </si>
  <si>
    <t>1Cycle: RYU-417-Sep-20140</t>
  </si>
  <si>
    <t>1Cycle: RYU-417-Sep-20141</t>
  </si>
  <si>
    <t>1Cycle: RYU-5017-Sep-20140</t>
  </si>
  <si>
    <t>1Cycle: RYU-5017-Sep-20141</t>
  </si>
  <si>
    <t>1Cycle: other17-Sep-20140</t>
  </si>
  <si>
    <t>1Cycle: other17-Sep-20141</t>
  </si>
  <si>
    <t>2Cycle: CPP-431-Jul-20140</t>
  </si>
  <si>
    <t>2Cycle: CPP-431-Jul-20141</t>
  </si>
  <si>
    <t>2Cycle: CPP-5031-Jul-20140</t>
  </si>
  <si>
    <t>2Cycle: CPP-5031-Jul-20141</t>
  </si>
  <si>
    <t>2Cycle: RYU-3031-Jul-20140</t>
  </si>
  <si>
    <t>2Cycle: RYU-3031-Jul-20141</t>
  </si>
  <si>
    <t>2Cycle: RYU-431-Jul-20140</t>
  </si>
  <si>
    <t>2Cycle: RYU-431-Jul-20141</t>
  </si>
  <si>
    <t>2Cycle: RYU-5031-Jul-20140</t>
  </si>
  <si>
    <t>2Cycle: RYU-5031-Jul-20141</t>
  </si>
  <si>
    <t>2Cycle: other31-Jul-20140</t>
  </si>
  <si>
    <t>2Cycle: other31-Jul-20141</t>
  </si>
  <si>
    <t>2Source: AP31-Jul-20140</t>
  </si>
  <si>
    <t>2Source: AP31-Jul-20141</t>
  </si>
  <si>
    <t>2Cycle: CPP-415-Sep-20140</t>
  </si>
  <si>
    <t>2Cycle: CPP-415-Sep-20141</t>
  </si>
  <si>
    <t>2Cycle: CPP-5015-Sep-20140</t>
  </si>
  <si>
    <t>2Cycle: CPP-5015-Sep-20141</t>
  </si>
  <si>
    <t>2Cycle: RYU-3015-Sep-20140</t>
  </si>
  <si>
    <t>2Cycle: RYU-3015-Sep-20141</t>
  </si>
  <si>
    <t>2Cycle: RYU-415-Sep-20140</t>
  </si>
  <si>
    <t>2Cycle: RYU-415-Sep-20141</t>
  </si>
  <si>
    <t>2Cycle: RYU-5015-Sep-20140</t>
  </si>
  <si>
    <t>2Cycle: RYU-5015-Sep-20141</t>
  </si>
  <si>
    <t>2Cycle: other15-Sep-20140</t>
  </si>
  <si>
    <t>2Cycle: other15-Sep-20141</t>
  </si>
  <si>
    <t>2Cycle: CPP-416-Sep-20140</t>
  </si>
  <si>
    <t>2Cycle: CPP-416-Sep-20141</t>
  </si>
  <si>
    <t>2Cycle: CPP-5016-Sep-20140</t>
  </si>
  <si>
    <t>2Cycle: CPP-5016-Sep-20141</t>
  </si>
  <si>
    <t>2Cycle: RYU-3016-Sep-20140</t>
  </si>
  <si>
    <t>2Cycle: RYU-3016-Sep-20141</t>
  </si>
  <si>
    <t>2Cycle: RYU-416-Sep-20140</t>
  </si>
  <si>
    <t>2Cycle: RYU-416-Sep-20141</t>
  </si>
  <si>
    <t>2Cycle: RYU-5016-Sep-20140</t>
  </si>
  <si>
    <t>2Cycle: RYU-5016-Sep-20141</t>
  </si>
  <si>
    <t>2Cycle: other16-Sep-20140</t>
  </si>
  <si>
    <t>2Cycle: other16-Sep-20141</t>
  </si>
  <si>
    <t>2Cycle: CPP-417-Sep-20140</t>
  </si>
  <si>
    <t>2Cycle: CPP-417-Sep-20141</t>
  </si>
  <si>
    <t>2Cycle: CPP-5017-Sep-20140</t>
  </si>
  <si>
    <t>2Cycle: CPP-5017-Sep-20141</t>
  </si>
  <si>
    <t>2Cycle: RYU-3017-Sep-20140</t>
  </si>
  <si>
    <t>2Cycle: RYU-3017-Sep-20141</t>
  </si>
  <si>
    <t>2Cycle: RYU-417-Sep-20140</t>
  </si>
  <si>
    <t>2Cycle: RYU-417-Sep-20141</t>
  </si>
  <si>
    <t>2Cycle: RYU-5017-Sep-20140</t>
  </si>
  <si>
    <t>2Cycle: RYU-5017-Sep-20141</t>
  </si>
  <si>
    <t>2Cycle: other17-Sep-20140</t>
  </si>
  <si>
    <t>2Cycle: other17-Sep-20141</t>
  </si>
  <si>
    <t>3Cycle: CPP-431-Jul-20140</t>
  </si>
  <si>
    <t>3Cycle: CPP-431-Jul-20141</t>
  </si>
  <si>
    <t>3Cycle: CPP-5031-Jul-20140</t>
  </si>
  <si>
    <t>3Cycle: CPP-5031-Jul-20141</t>
  </si>
  <si>
    <t>3Cycle: RYU-3031-Jul-20140</t>
  </si>
  <si>
    <t>3Cycle: RYU-3031-Jul-20141</t>
  </si>
  <si>
    <t>3Cycle: RYU-431-Jul-20140</t>
  </si>
  <si>
    <t>3Cycle: RYU-431-Jul-20141</t>
  </si>
  <si>
    <t>3Cycle: RYU-5031-Jul-20140</t>
  </si>
  <si>
    <t>3Cycle: RYU-5031-Jul-20141</t>
  </si>
  <si>
    <t>3Cycle: other31-Jul-20140</t>
  </si>
  <si>
    <t>3Cycle: other31-Jul-20141</t>
  </si>
  <si>
    <t>3Source: AP31-Jul-20140</t>
  </si>
  <si>
    <t>3Source: AP31-Jul-20141</t>
  </si>
  <si>
    <t>3Cycle: CPP-415-Sep-20140</t>
  </si>
  <si>
    <t>3Cycle: CPP-415-Sep-20141</t>
  </si>
  <si>
    <t>3Cycle: CPP-5015-Sep-20140</t>
  </si>
  <si>
    <t>3Cycle: CPP-5015-Sep-20141</t>
  </si>
  <si>
    <t>3Cycle: RYU-3015-Sep-20140</t>
  </si>
  <si>
    <t>3Cycle: RYU-3015-Sep-20141</t>
  </si>
  <si>
    <t>3Cycle: RYU-415-Sep-20140</t>
  </si>
  <si>
    <t>3Cycle: RYU-415-Sep-20141</t>
  </si>
  <si>
    <t>3Cycle: RYU-5015-Sep-20140</t>
  </si>
  <si>
    <t>3Cycle: RYU-5015-Sep-20141</t>
  </si>
  <si>
    <t>3Cycle: other15-Sep-20140</t>
  </si>
  <si>
    <t>3Cycle: other15-Sep-20141</t>
  </si>
  <si>
    <t>3Cycle: CPP-416-Sep-20140</t>
  </si>
  <si>
    <t>3Cycle: CPP-416-Sep-20141</t>
  </si>
  <si>
    <t>3Cycle: CPP-5016-Sep-20140</t>
  </si>
  <si>
    <t>3Cycle: CPP-5016-Sep-20141</t>
  </si>
  <si>
    <t>3Cycle: RYU-3016-Sep-20140</t>
  </si>
  <si>
    <t>3Cycle: RYU-3016-Sep-20141</t>
  </si>
  <si>
    <t>3Cycle: RYU-416-Sep-20140</t>
  </si>
  <si>
    <t>3Cycle: RYU-416-Sep-20141</t>
  </si>
  <si>
    <t>3Cycle: RYU-5016-Sep-20140</t>
  </si>
  <si>
    <t>3Cycle: RYU-5016-Sep-20141</t>
  </si>
  <si>
    <t>3Cycle: other16-Sep-20140</t>
  </si>
  <si>
    <t>3Cycle: other16-Sep-20141</t>
  </si>
  <si>
    <t>3Cycle: CPP-417-Sep-20140</t>
  </si>
  <si>
    <t>3Cycle: CPP-417-Sep-20141</t>
  </si>
  <si>
    <t>3Cycle: CPP-5017-Sep-20140</t>
  </si>
  <si>
    <t>3Cycle: CPP-5017-Sep-20141</t>
  </si>
  <si>
    <t>3Cycle: RYU-3017-Sep-20140</t>
  </si>
  <si>
    <t>3Cycle: RYU-3017-Sep-20141</t>
  </si>
  <si>
    <t>3Cycle: RYU-417-Sep-20140</t>
  </si>
  <si>
    <t>3Cycle: RYU-417-Sep-20141</t>
  </si>
  <si>
    <t>3Cycle: RYU-5017-Sep-20140</t>
  </si>
  <si>
    <t>3Cycle: RYU-5017-Sep-20141</t>
  </si>
  <si>
    <t>3Cycle: other17-Sep-20140</t>
  </si>
  <si>
    <t>3Cycle: other17-Sep-20141</t>
  </si>
  <si>
    <t>4Cycle: CPP-431-Jul-20140</t>
  </si>
  <si>
    <t>4Cycle: CPP-431-Jul-20141</t>
  </si>
  <si>
    <t>4Cycle: CPP-5031-Jul-20140</t>
  </si>
  <si>
    <t>4Cycle: CPP-5031-Jul-20141</t>
  </si>
  <si>
    <t>4Cycle: RYU-3031-Jul-20140</t>
  </si>
  <si>
    <t>4Cycle: RYU-3031-Jul-20141</t>
  </si>
  <si>
    <t>4Cycle: RYU-431-Jul-20140</t>
  </si>
  <si>
    <t>4Cycle: RYU-431-Jul-20141</t>
  </si>
  <si>
    <t>4Cycle: RYU-5031-Jul-20140</t>
  </si>
  <si>
    <t>4Cycle: RYU-5031-Jul-20141</t>
  </si>
  <si>
    <t>4Cycle: other31-Jul-20140</t>
  </si>
  <si>
    <t>4Cycle: other31-Jul-20141</t>
  </si>
  <si>
    <t>4Source: AP31-Jul-20140</t>
  </si>
  <si>
    <t>4Source: AP31-Jul-20141</t>
  </si>
  <si>
    <t>4Cycle: CPP-415-Sep-20140</t>
  </si>
  <si>
    <t>4Cycle: CPP-415-Sep-20141</t>
  </si>
  <si>
    <t>4Cycle: CPP-5015-Sep-20140</t>
  </si>
  <si>
    <t>4Cycle: CPP-5015-Sep-20141</t>
  </si>
  <si>
    <t>4Cycle: RYU-3015-Sep-20140</t>
  </si>
  <si>
    <t>4Cycle: RYU-3015-Sep-20141</t>
  </si>
  <si>
    <t>4Cycle: RYU-415-Sep-20140</t>
  </si>
  <si>
    <t>4Cycle: RYU-415-Sep-20141</t>
  </si>
  <si>
    <t>4Cycle: RYU-5015-Sep-20140</t>
  </si>
  <si>
    <t>4Cycle: RYU-5015-Sep-20141</t>
  </si>
  <si>
    <t>4Cycle: other15-Sep-20140</t>
  </si>
  <si>
    <t>4Cycle: other15-Sep-20141</t>
  </si>
  <si>
    <t>4Cycle: CPP-416-Sep-20140</t>
  </si>
  <si>
    <t>4Cycle: CPP-416-Sep-20141</t>
  </si>
  <si>
    <t>4Cycle: CPP-5016-Sep-20140</t>
  </si>
  <si>
    <t>4Cycle: CPP-5016-Sep-20141</t>
  </si>
  <si>
    <t>4Cycle: RYU-3016-Sep-20140</t>
  </si>
  <si>
    <t>4Cycle: RYU-3016-Sep-20141</t>
  </si>
  <si>
    <t>4Cycle: RYU-416-Sep-20140</t>
  </si>
  <si>
    <t>4Cycle: RYU-416-Sep-20141</t>
  </si>
  <si>
    <t>4Cycle: RYU-5016-Sep-20140</t>
  </si>
  <si>
    <t>4Cycle: RYU-5016-Sep-20141</t>
  </si>
  <si>
    <t>4Cycle: other16-Sep-20140</t>
  </si>
  <si>
    <t>4Cycle: other16-Sep-20141</t>
  </si>
  <si>
    <t>4Cycle: CPP-417-Sep-20140</t>
  </si>
  <si>
    <t>4Cycle: CPP-417-Sep-20141</t>
  </si>
  <si>
    <t>4Cycle: CPP-5017-Sep-20140</t>
  </si>
  <si>
    <t>4Cycle: CPP-5017-Sep-20141</t>
  </si>
  <si>
    <t>4Cycle: RYU-3017-Sep-20140</t>
  </si>
  <si>
    <t>4Cycle: RYU-3017-Sep-20141</t>
  </si>
  <si>
    <t>4Cycle: RYU-417-Sep-20140</t>
  </si>
  <si>
    <t>4Cycle: RYU-417-Sep-20141</t>
  </si>
  <si>
    <t>4Cycle: RYU-5017-Sep-20140</t>
  </si>
  <si>
    <t>4Cycle: RYU-5017-Sep-20141</t>
  </si>
  <si>
    <t>4Cycle: other17-Sep-20140</t>
  </si>
  <si>
    <t>4Cycle: other17-Sep-20141</t>
  </si>
  <si>
    <t>5Cycle: CPP-431-Jul-20140</t>
  </si>
  <si>
    <t>5Cycle: CPP-431-Jul-20141</t>
  </si>
  <si>
    <t>5Cycle: CPP-5031-Jul-20140</t>
  </si>
  <si>
    <t>5Cycle: CPP-5031-Jul-20141</t>
  </si>
  <si>
    <t>5Cycle: RYU-3031-Jul-20140</t>
  </si>
  <si>
    <t>5Cycle: RYU-3031-Jul-20141</t>
  </si>
  <si>
    <t>5Cycle: RYU-431-Jul-20140</t>
  </si>
  <si>
    <t>5Cycle: RYU-431-Jul-20141</t>
  </si>
  <si>
    <t>5Cycle: RYU-5031-Jul-20140</t>
  </si>
  <si>
    <t>5Cycle: RYU-5031-Jul-20141</t>
  </si>
  <si>
    <t>5Cycle: other31-Jul-20140</t>
  </si>
  <si>
    <t>5Cycle: other31-Jul-20141</t>
  </si>
  <si>
    <t>5Source: AP31-Jul-20140</t>
  </si>
  <si>
    <t>5Source: AP31-Jul-20141</t>
  </si>
  <si>
    <t>5Cycle: CPP-415-Sep-20140</t>
  </si>
  <si>
    <t>5Cycle: CPP-415-Sep-20141</t>
  </si>
  <si>
    <t>5Cycle: CPP-5015-Sep-20140</t>
  </si>
  <si>
    <t>5Cycle: CPP-5015-Sep-20141</t>
  </si>
  <si>
    <t>5Cycle: RYU-3015-Sep-20140</t>
  </si>
  <si>
    <t>5Cycle: RYU-3015-Sep-20141</t>
  </si>
  <si>
    <t>5Cycle: RYU-415-Sep-20140</t>
  </si>
  <si>
    <t>5Cycle: RYU-415-Sep-20141</t>
  </si>
  <si>
    <t>5Cycle: RYU-5015-Sep-20140</t>
  </si>
  <si>
    <t>5Cycle: RYU-5015-Sep-20141</t>
  </si>
  <si>
    <t>5Cycle: other15-Sep-20140</t>
  </si>
  <si>
    <t>5Cycle: other15-Sep-20141</t>
  </si>
  <si>
    <t>5Cycle: CPP-416-Sep-20140</t>
  </si>
  <si>
    <t>5Cycle: CPP-416-Sep-20141</t>
  </si>
  <si>
    <t>5Cycle: CPP-5016-Sep-20140</t>
  </si>
  <si>
    <t>5Cycle: CPP-5016-Sep-20141</t>
  </si>
  <si>
    <t>5Cycle: RYU-3016-Sep-20140</t>
  </si>
  <si>
    <t>5Cycle: RYU-3016-Sep-20141</t>
  </si>
  <si>
    <t>5Cycle: RYU-416-Sep-20140</t>
  </si>
  <si>
    <t>5Cycle: RYU-416-Sep-20141</t>
  </si>
  <si>
    <t>5Cycle: RYU-5016-Sep-20140</t>
  </si>
  <si>
    <t>5Cycle: RYU-5016-Sep-20141</t>
  </si>
  <si>
    <t>5Cycle: other16-Sep-20140</t>
  </si>
  <si>
    <t>5Cycle: other16-Sep-20141</t>
  </si>
  <si>
    <t>5Cycle: CPP-417-Sep-20140</t>
  </si>
  <si>
    <t>5Cycle: CPP-417-Sep-20141</t>
  </si>
  <si>
    <t>5Cycle: CPP-5017-Sep-20140</t>
  </si>
  <si>
    <t>5Cycle: CPP-5017-Sep-20141</t>
  </si>
  <si>
    <t>5Cycle: RYU-3017-Sep-20140</t>
  </si>
  <si>
    <t>5Cycle: RYU-3017-Sep-20141</t>
  </si>
  <si>
    <t>5Cycle: RYU-417-Sep-20140</t>
  </si>
  <si>
    <t>5Cycle: RYU-417-Sep-20141</t>
  </si>
  <si>
    <t>5Cycle: RYU-5017-Sep-20140</t>
  </si>
  <si>
    <t>5Cycle: RYU-5017-Sep-20141</t>
  </si>
  <si>
    <t>5Cycle: other17-Sep-20140</t>
  </si>
  <si>
    <t>5Cycle: other17-Sep-20141</t>
  </si>
  <si>
    <t>6Cycle: CPP-431-Jul-20140</t>
  </si>
  <si>
    <t>6Cycle: CPP-431-Jul-20141</t>
  </si>
  <si>
    <t>6Cycle: CPP-5031-Jul-20140</t>
  </si>
  <si>
    <t>6Cycle: CPP-5031-Jul-20141</t>
  </si>
  <si>
    <t>6Cycle: RYU-3031-Jul-20140</t>
  </si>
  <si>
    <t>6Cycle: RYU-3031-Jul-20141</t>
  </si>
  <si>
    <t>6Cycle: RYU-431-Jul-20140</t>
  </si>
  <si>
    <t>6Cycle: RYU-431-Jul-20141</t>
  </si>
  <si>
    <t>6Cycle: RYU-5031-Jul-20140</t>
  </si>
  <si>
    <t>6Cycle: RYU-5031-Jul-20141</t>
  </si>
  <si>
    <t>6Cycle: other31-Jul-20140</t>
  </si>
  <si>
    <t>6Cycle: other31-Jul-20141</t>
  </si>
  <si>
    <t>6Source: AP31-Jul-20140</t>
  </si>
  <si>
    <t>6Source: AP31-Jul-20141</t>
  </si>
  <si>
    <t>6Cycle: CPP-415-Sep-20140</t>
  </si>
  <si>
    <t>6Cycle: CPP-415-Sep-20141</t>
  </si>
  <si>
    <t>6Cycle: CPP-5015-Sep-20140</t>
  </si>
  <si>
    <t>6Cycle: CPP-5015-Sep-20141</t>
  </si>
  <si>
    <t>6Cycle: RYU-3015-Sep-20140</t>
  </si>
  <si>
    <t>6Cycle: RYU-3015-Sep-20141</t>
  </si>
  <si>
    <t>6Cycle: RYU-415-Sep-20140</t>
  </si>
  <si>
    <t>6Cycle: RYU-415-Sep-20141</t>
  </si>
  <si>
    <t>6Cycle: RYU-5015-Sep-20140</t>
  </si>
  <si>
    <t>6Cycle: RYU-5015-Sep-20141</t>
  </si>
  <si>
    <t>6Cycle: other15-Sep-20140</t>
  </si>
  <si>
    <t>6Cycle: other15-Sep-20141</t>
  </si>
  <si>
    <t>6Cycle: CPP-416-Sep-20140</t>
  </si>
  <si>
    <t>6Cycle: CPP-416-Sep-20141</t>
  </si>
  <si>
    <t>6Cycle: CPP-5016-Sep-20140</t>
  </si>
  <si>
    <t>6Cycle: CPP-5016-Sep-20141</t>
  </si>
  <si>
    <t>6Cycle: RYU-3016-Sep-20140</t>
  </si>
  <si>
    <t>6Cycle: RYU-3016-Sep-20141</t>
  </si>
  <si>
    <t>6Cycle: RYU-416-Sep-20140</t>
  </si>
  <si>
    <t>6Cycle: RYU-416-Sep-20141</t>
  </si>
  <si>
    <t>6Cycle: RYU-5016-Sep-20140</t>
  </si>
  <si>
    <t>6Cycle: RYU-5016-Sep-20141</t>
  </si>
  <si>
    <t>6Cycle: other16-Sep-20140</t>
  </si>
  <si>
    <t>6Cycle: other16-Sep-20141</t>
  </si>
  <si>
    <t>6Cycle: CPP-417-Sep-20140</t>
  </si>
  <si>
    <t>6Cycle: CPP-417-Sep-20141</t>
  </si>
  <si>
    <t>6Cycle: CPP-5017-Sep-20140</t>
  </si>
  <si>
    <t>6Cycle: CPP-5017-Sep-20141</t>
  </si>
  <si>
    <t>6Cycle: RYU-3017-Sep-20140</t>
  </si>
  <si>
    <t>6Cycle: RYU-3017-Sep-20141</t>
  </si>
  <si>
    <t>6Cycle: RYU-417-Sep-20140</t>
  </si>
  <si>
    <t>6Cycle: RYU-417-Sep-20141</t>
  </si>
  <si>
    <t>6Cycle: RYU-5017-Sep-20140</t>
  </si>
  <si>
    <t>6Cycle: RYU-5017-Sep-20141</t>
  </si>
  <si>
    <t>6Cycle: other17-Sep-20140</t>
  </si>
  <si>
    <t>6Cycle: other17-Sep-20141</t>
  </si>
  <si>
    <t>7Cycle: CPP-431-Jul-20140</t>
  </si>
  <si>
    <t>7Cycle: CPP-431-Jul-20141</t>
  </si>
  <si>
    <t>7Cycle: CPP-5031-Jul-20140</t>
  </si>
  <si>
    <t>7Cycle: CPP-5031-Jul-20141</t>
  </si>
  <si>
    <t>7Cycle: RYU-3031-Jul-20140</t>
  </si>
  <si>
    <t>7Cycle: RYU-3031-Jul-20141</t>
  </si>
  <si>
    <t>7Cycle: RYU-431-Jul-20140</t>
  </si>
  <si>
    <t>7Cycle: RYU-431-Jul-20141</t>
  </si>
  <si>
    <t>7Cycle: RYU-5031-Jul-20140</t>
  </si>
  <si>
    <t>7Cycle: RYU-5031-Jul-20141</t>
  </si>
  <si>
    <t>7Cycle: other31-Jul-20140</t>
  </si>
  <si>
    <t>7Cycle: other31-Jul-20141</t>
  </si>
  <si>
    <t>7Source: AP31-Jul-20140</t>
  </si>
  <si>
    <t>7Source: AP31-Jul-20141</t>
  </si>
  <si>
    <t>7Cycle: CPP-415-Sep-20140</t>
  </si>
  <si>
    <t>7Cycle: CPP-415-Sep-20141</t>
  </si>
  <si>
    <t>7Cycle: CPP-5015-Sep-20140</t>
  </si>
  <si>
    <t>7Cycle: CPP-5015-Sep-20141</t>
  </si>
  <si>
    <t>7Cycle: RYU-3015-Sep-20140</t>
  </si>
  <si>
    <t>7Cycle: RYU-3015-Sep-20141</t>
  </si>
  <si>
    <t>7Cycle: RYU-415-Sep-20140</t>
  </si>
  <si>
    <t>7Cycle: RYU-415-Sep-20141</t>
  </si>
  <si>
    <t>7Cycle: RYU-5015-Sep-20140</t>
  </si>
  <si>
    <t>7Cycle: RYU-5015-Sep-20141</t>
  </si>
  <si>
    <t>7Cycle: other15-Sep-20140</t>
  </si>
  <si>
    <t>7Cycle: other15-Sep-20141</t>
  </si>
  <si>
    <t>7Cycle: CPP-416-Sep-20140</t>
  </si>
  <si>
    <t>7Cycle: CPP-416-Sep-20141</t>
  </si>
  <si>
    <t>7Cycle: CPP-5016-Sep-20140</t>
  </si>
  <si>
    <t>7Cycle: CPP-5016-Sep-20141</t>
  </si>
  <si>
    <t>7Cycle: RYU-3016-Sep-20140</t>
  </si>
  <si>
    <t>7Cycle: RYU-3016-Sep-20141</t>
  </si>
  <si>
    <t>7Cycle: RYU-416-Sep-20140</t>
  </si>
  <si>
    <t>7Cycle: RYU-416-Sep-20141</t>
  </si>
  <si>
    <t>7Cycle: RYU-5016-Sep-20140</t>
  </si>
  <si>
    <t>7Cycle: RYU-5016-Sep-20141</t>
  </si>
  <si>
    <t>7Cycle: other16-Sep-20140</t>
  </si>
  <si>
    <t>7Cycle: other16-Sep-20141</t>
  </si>
  <si>
    <t>7Cycle: CPP-417-Sep-20140</t>
  </si>
  <si>
    <t>7Cycle: CPP-417-Sep-20141</t>
  </si>
  <si>
    <t>7Cycle: CPP-5017-Sep-20140</t>
  </si>
  <si>
    <t>7Cycle: CPP-5017-Sep-20141</t>
  </si>
  <si>
    <t>7Cycle: RYU-3017-Sep-20140</t>
  </si>
  <si>
    <t>7Cycle: RYU-3017-Sep-20141</t>
  </si>
  <si>
    <t>7Cycle: RYU-417-Sep-20140</t>
  </si>
  <si>
    <t>7Cycle: RYU-417-Sep-20141</t>
  </si>
  <si>
    <t>7Cycle: RYU-5017-Sep-20140</t>
  </si>
  <si>
    <t>7Cycle: RYU-5017-Sep-20141</t>
  </si>
  <si>
    <t>7Cycle: other17-Sep-20140</t>
  </si>
  <si>
    <t>7Cycle: other17-Sep-20141</t>
  </si>
  <si>
    <t>8Cycle: CPP-431-Jul-20140</t>
  </si>
  <si>
    <t>8Cycle: CPP-431-Jul-20141</t>
  </si>
  <si>
    <t>8Cycle: CPP-5031-Jul-20140</t>
  </si>
  <si>
    <t>8Cycle: CPP-5031-Jul-20141</t>
  </si>
  <si>
    <t>8Cycle: RYU-3031-Jul-20140</t>
  </si>
  <si>
    <t>8Cycle: RYU-3031-Jul-20141</t>
  </si>
  <si>
    <t>8Cycle: RYU-431-Jul-20140</t>
  </si>
  <si>
    <t>8Cycle: RYU-431-Jul-20141</t>
  </si>
  <si>
    <t>8Cycle: RYU-5031-Jul-20140</t>
  </si>
  <si>
    <t>8Cycle: RYU-5031-Jul-20141</t>
  </si>
  <si>
    <t>8Cycle: other31-Jul-20140</t>
  </si>
  <si>
    <t>8Cycle: other31-Jul-20141</t>
  </si>
  <si>
    <t>8Source: AP31-Jul-20140</t>
  </si>
  <si>
    <t>8Source: AP31-Jul-20141</t>
  </si>
  <si>
    <t>8Cycle: CPP-415-Sep-20140</t>
  </si>
  <si>
    <t>8Cycle: CPP-415-Sep-20141</t>
  </si>
  <si>
    <t>8Cycle: CPP-5015-Sep-20140</t>
  </si>
  <si>
    <t>8Cycle: CPP-5015-Sep-20141</t>
  </si>
  <si>
    <t>8Cycle: RYU-3015-Sep-20140</t>
  </si>
  <si>
    <t>8Cycle: RYU-3015-Sep-20141</t>
  </si>
  <si>
    <t>8Cycle: RYU-415-Sep-20140</t>
  </si>
  <si>
    <t>8Cycle: RYU-415-Sep-20141</t>
  </si>
  <si>
    <t>8Cycle: RYU-5015-Sep-20140</t>
  </si>
  <si>
    <t>8Cycle: RYU-5015-Sep-20141</t>
  </si>
  <si>
    <t>8Cycle: other15-Sep-20140</t>
  </si>
  <si>
    <t>8Cycle: other15-Sep-20141</t>
  </si>
  <si>
    <t>8Cycle: CPP-416-Sep-20140</t>
  </si>
  <si>
    <t>8Cycle: CPP-416-Sep-20141</t>
  </si>
  <si>
    <t>8Cycle: CPP-5016-Sep-20140</t>
  </si>
  <si>
    <t>8Cycle: CPP-5016-Sep-20141</t>
  </si>
  <si>
    <t>8Cycle: RYU-3016-Sep-20140</t>
  </si>
  <si>
    <t>8Cycle: RYU-3016-Sep-20141</t>
  </si>
  <si>
    <t>8Cycle: RYU-416-Sep-20140</t>
  </si>
  <si>
    <t>8Cycle: RYU-416-Sep-20141</t>
  </si>
  <si>
    <t>8Cycle: RYU-5016-Sep-20140</t>
  </si>
  <si>
    <t>8Cycle: RYU-5016-Sep-20141</t>
  </si>
  <si>
    <t>8Cycle: other16-Sep-20140</t>
  </si>
  <si>
    <t>8Cycle: other16-Sep-20141</t>
  </si>
  <si>
    <t>8Cycle: CPP-417-Sep-20140</t>
  </si>
  <si>
    <t>8Cycle: CPP-417-Sep-20141</t>
  </si>
  <si>
    <t>8Cycle: CPP-5017-Sep-20140</t>
  </si>
  <si>
    <t>8Cycle: CPP-5017-Sep-20141</t>
  </si>
  <si>
    <t>8Cycle: RYU-3017-Sep-20140</t>
  </si>
  <si>
    <t>8Cycle: RYU-3017-Sep-20141</t>
  </si>
  <si>
    <t>8Cycle: RYU-417-Sep-20140</t>
  </si>
  <si>
    <t>8Cycle: RYU-417-Sep-20141</t>
  </si>
  <si>
    <t>8Cycle: RYU-5017-Sep-20140</t>
  </si>
  <si>
    <t>8Cycle: RYU-5017-Sep-20141</t>
  </si>
  <si>
    <t>8Cycle: other17-Sep-20140</t>
  </si>
  <si>
    <t>8Cycle: other17-Sep-20141</t>
  </si>
  <si>
    <t>9Cycle: CPP-431-Jul-20140</t>
  </si>
  <si>
    <t>9Cycle: CPP-431-Jul-20141</t>
  </si>
  <si>
    <t>9Cycle: CPP-5031-Jul-20140</t>
  </si>
  <si>
    <t>9Cycle: CPP-5031-Jul-20141</t>
  </si>
  <si>
    <t>9Cycle: RYU-3031-Jul-20140</t>
  </si>
  <si>
    <t>9Cycle: RYU-3031-Jul-20141</t>
  </si>
  <si>
    <t>9Cycle: RYU-431-Jul-20140</t>
  </si>
  <si>
    <t>9Cycle: RYU-431-Jul-20141</t>
  </si>
  <si>
    <t>9Cycle: RYU-5031-Jul-20140</t>
  </si>
  <si>
    <t>9Cycle: RYU-5031-Jul-20141</t>
  </si>
  <si>
    <t>9Cycle: other31-Jul-20140</t>
  </si>
  <si>
    <t>9Cycle: other31-Jul-20141</t>
  </si>
  <si>
    <t>9Source: AP31-Jul-20140</t>
  </si>
  <si>
    <t>9Source: AP31-Jul-20141</t>
  </si>
  <si>
    <t>9Cycle: CPP-415-Sep-20140</t>
  </si>
  <si>
    <t>9Cycle: CPP-415-Sep-20141</t>
  </si>
  <si>
    <t>9Cycle: CPP-5015-Sep-20140</t>
  </si>
  <si>
    <t>9Cycle: CPP-5015-Sep-20141</t>
  </si>
  <si>
    <t>9Cycle: RYU-3015-Sep-20140</t>
  </si>
  <si>
    <t>9Cycle: RYU-3015-Sep-20141</t>
  </si>
  <si>
    <t>9Cycle: RYU-415-Sep-20140</t>
  </si>
  <si>
    <t>9Cycle: RYU-415-Sep-20141</t>
  </si>
  <si>
    <t>9Cycle: RYU-5015-Sep-20140</t>
  </si>
  <si>
    <t>9Cycle: RYU-5015-Sep-20141</t>
  </si>
  <si>
    <t>9Cycle: other15-Sep-20140</t>
  </si>
  <si>
    <t>9Cycle: other15-Sep-20141</t>
  </si>
  <si>
    <t>9Cycle: CPP-416-Sep-20140</t>
  </si>
  <si>
    <t>9Cycle: CPP-416-Sep-20141</t>
  </si>
  <si>
    <t>9Cycle: CPP-5016-Sep-20140</t>
  </si>
  <si>
    <t>9Cycle: CPP-5016-Sep-20141</t>
  </si>
  <si>
    <t>9Cycle: RYU-3016-Sep-20140</t>
  </si>
  <si>
    <t>9Cycle: RYU-3016-Sep-20141</t>
  </si>
  <si>
    <t>9Cycle: RYU-416-Sep-20140</t>
  </si>
  <si>
    <t>9Cycle: RYU-416-Sep-20141</t>
  </si>
  <si>
    <t>9Cycle: RYU-5016-Sep-20140</t>
  </si>
  <si>
    <t>9Cycle: RYU-5016-Sep-20141</t>
  </si>
  <si>
    <t>9Cycle: other16-Sep-20140</t>
  </si>
  <si>
    <t>9Cycle: other16-Sep-20141</t>
  </si>
  <si>
    <t>9Cycle: CPP-417-Sep-20140</t>
  </si>
  <si>
    <t>9Cycle: CPP-417-Sep-20141</t>
  </si>
  <si>
    <t>9Cycle: CPP-5017-Sep-20140</t>
  </si>
  <si>
    <t>9Cycle: CPP-5017-Sep-20141</t>
  </si>
  <si>
    <t>9Cycle: RYU-3017-Sep-20140</t>
  </si>
  <si>
    <t>9Cycle: RYU-3017-Sep-20141</t>
  </si>
  <si>
    <t>9Cycle: RYU-417-Sep-20140</t>
  </si>
  <si>
    <t>9Cycle: RYU-417-Sep-20141</t>
  </si>
  <si>
    <t>9Cycle: RYU-5017-Sep-20140</t>
  </si>
  <si>
    <t>9Cycle: RYU-5017-Sep-20141</t>
  </si>
  <si>
    <t>9Cycle: other17-Sep-20140</t>
  </si>
  <si>
    <t>9Cycle: other17-Sep-20141</t>
  </si>
  <si>
    <t>10Cycle: CPP-431-Jul-20140</t>
  </si>
  <si>
    <t>10Cycle: CPP-431-Jul-20141</t>
  </si>
  <si>
    <t>10Cycle: CPP-5031-Jul-20140</t>
  </si>
  <si>
    <t>10Cycle: CPP-5031-Jul-20141</t>
  </si>
  <si>
    <t>10Cycle: RYU-3031-Jul-20140</t>
  </si>
  <si>
    <t>10Cycle: RYU-3031-Jul-20141</t>
  </si>
  <si>
    <t>10Cycle: RYU-431-Jul-20140</t>
  </si>
  <si>
    <t>10Cycle: RYU-431-Jul-20141</t>
  </si>
  <si>
    <t>10Cycle: RYU-5031-Jul-20140</t>
  </si>
  <si>
    <t>10Cycle: RYU-5031-Jul-20141</t>
  </si>
  <si>
    <t>10Cycle: other31-Jul-20140</t>
  </si>
  <si>
    <t>10Cycle: other31-Jul-20141</t>
  </si>
  <si>
    <t>10Source: AP31-Jul-20140</t>
  </si>
  <si>
    <t>10Source: AP31-Jul-20141</t>
  </si>
  <si>
    <t>10Cycle: CPP-415-Sep-20140</t>
  </si>
  <si>
    <t>10Cycle: CPP-415-Sep-20141</t>
  </si>
  <si>
    <t>10Cycle: CPP-5015-Sep-20140</t>
  </si>
  <si>
    <t>10Cycle: CPP-5015-Sep-20141</t>
  </si>
  <si>
    <t>10Cycle: RYU-3015-Sep-20140</t>
  </si>
  <si>
    <t>10Cycle: RYU-3015-Sep-20141</t>
  </si>
  <si>
    <t>10Cycle: RYU-415-Sep-20140</t>
  </si>
  <si>
    <t>10Cycle: RYU-415-Sep-20141</t>
  </si>
  <si>
    <t>10Cycle: RYU-5015-Sep-20140</t>
  </si>
  <si>
    <t>10Cycle: RYU-5015-Sep-20141</t>
  </si>
  <si>
    <t>10Cycle: other15-Sep-20140</t>
  </si>
  <si>
    <t>10Cycle: other15-Sep-20141</t>
  </si>
  <si>
    <t>10Cycle: CPP-416-Sep-20140</t>
  </si>
  <si>
    <t>10Cycle: CPP-416-Sep-20141</t>
  </si>
  <si>
    <t>10Cycle: CPP-5016-Sep-20140</t>
  </si>
  <si>
    <t>10Cycle: CPP-5016-Sep-20141</t>
  </si>
  <si>
    <t>10Cycle: RYU-3016-Sep-20140</t>
  </si>
  <si>
    <t>10Cycle: RYU-3016-Sep-20141</t>
  </si>
  <si>
    <t>10Cycle: RYU-416-Sep-20140</t>
  </si>
  <si>
    <t>10Cycle: RYU-416-Sep-20141</t>
  </si>
  <si>
    <t>10Cycle: RYU-5016-Sep-20140</t>
  </si>
  <si>
    <t>10Cycle: RYU-5016-Sep-20141</t>
  </si>
  <si>
    <t>10Cycle: other16-Sep-20140</t>
  </si>
  <si>
    <t>10Cycle: other16-Sep-20141</t>
  </si>
  <si>
    <t>10Cycle: CPP-417-Sep-20140</t>
  </si>
  <si>
    <t>10Cycle: CPP-417-Sep-20141</t>
  </si>
  <si>
    <t>10Cycle: CPP-5017-Sep-20140</t>
  </si>
  <si>
    <t>10Cycle: CPP-5017-Sep-20141</t>
  </si>
  <si>
    <t>10Cycle: RYU-3017-Sep-20140</t>
  </si>
  <si>
    <t>10Cycle: RYU-3017-Sep-20141</t>
  </si>
  <si>
    <t>10Cycle: RYU-417-Sep-20140</t>
  </si>
  <si>
    <t>10Cycle: RYU-417-Sep-20141</t>
  </si>
  <si>
    <t>10Cycle: RYU-5017-Sep-20140</t>
  </si>
  <si>
    <t>10Cycle: RYU-5017-Sep-20141</t>
  </si>
  <si>
    <t>10Cycle: other17-Sep-20140</t>
  </si>
  <si>
    <t>10Cycle: other17-Sep-20141</t>
  </si>
  <si>
    <t>11Cycle: CPP-431-Jul-20140</t>
  </si>
  <si>
    <t>11Cycle: CPP-431-Jul-20141</t>
  </si>
  <si>
    <t>11Cycle: CPP-5031-Jul-20140</t>
  </si>
  <si>
    <t>11Cycle: CPP-5031-Jul-20141</t>
  </si>
  <si>
    <t>11Cycle: RYU-3031-Jul-20140</t>
  </si>
  <si>
    <t>11Cycle: RYU-3031-Jul-20141</t>
  </si>
  <si>
    <t>11Cycle: RYU-431-Jul-20140</t>
  </si>
  <si>
    <t>11Cycle: RYU-431-Jul-20141</t>
  </si>
  <si>
    <t>11Cycle: RYU-5031-Jul-20140</t>
  </si>
  <si>
    <t>11Cycle: RYU-5031-Jul-20141</t>
  </si>
  <si>
    <t>11Cycle: other31-Jul-20140</t>
  </si>
  <si>
    <t>11Cycle: other31-Jul-20141</t>
  </si>
  <si>
    <t>11Source: AP31-Jul-20140</t>
  </si>
  <si>
    <t>11Source: AP31-Jul-20141</t>
  </si>
  <si>
    <t>11Cycle: CPP-415-Sep-20140</t>
  </si>
  <si>
    <t>11Cycle: CPP-415-Sep-20141</t>
  </si>
  <si>
    <t>11Cycle: CPP-5015-Sep-20140</t>
  </si>
  <si>
    <t>11Cycle: CPP-5015-Sep-20141</t>
  </si>
  <si>
    <t>11Cycle: RYU-3015-Sep-20140</t>
  </si>
  <si>
    <t>11Cycle: RYU-3015-Sep-20141</t>
  </si>
  <si>
    <t>11Cycle: RYU-415-Sep-20140</t>
  </si>
  <si>
    <t>11Cycle: RYU-415-Sep-20141</t>
  </si>
  <si>
    <t>11Cycle: RYU-5015-Sep-20140</t>
  </si>
  <si>
    <t>11Cycle: RYU-5015-Sep-20141</t>
  </si>
  <si>
    <t>11Cycle: other15-Sep-20140</t>
  </si>
  <si>
    <t>11Cycle: other15-Sep-20141</t>
  </si>
  <si>
    <t>11Cycle: CPP-416-Sep-20140</t>
  </si>
  <si>
    <t>11Cycle: CPP-416-Sep-20141</t>
  </si>
  <si>
    <t>11Cycle: CPP-5016-Sep-20140</t>
  </si>
  <si>
    <t>11Cycle: CPP-5016-Sep-20141</t>
  </si>
  <si>
    <t>11Cycle: RYU-3016-Sep-20140</t>
  </si>
  <si>
    <t>11Cycle: RYU-3016-Sep-20141</t>
  </si>
  <si>
    <t>11Cycle: RYU-416-Sep-20140</t>
  </si>
  <si>
    <t>11Cycle: RYU-416-Sep-20141</t>
  </si>
  <si>
    <t>11Cycle: RYU-5016-Sep-20140</t>
  </si>
  <si>
    <t>11Cycle: RYU-5016-Sep-20141</t>
  </si>
  <si>
    <t>11Cycle: other16-Sep-20140</t>
  </si>
  <si>
    <t>11Cycle: other16-Sep-20141</t>
  </si>
  <si>
    <t>11Cycle: CPP-417-Sep-20140</t>
  </si>
  <si>
    <t>11Cycle: CPP-417-Sep-20141</t>
  </si>
  <si>
    <t>11Cycle: CPP-5017-Sep-20140</t>
  </si>
  <si>
    <t>11Cycle: CPP-5017-Sep-20141</t>
  </si>
  <si>
    <t>11Cycle: RYU-3017-Sep-20140</t>
  </si>
  <si>
    <t>11Cycle: RYU-3017-Sep-20141</t>
  </si>
  <si>
    <t>11Cycle: RYU-417-Sep-20140</t>
  </si>
  <si>
    <t>11Cycle: RYU-417-Sep-20141</t>
  </si>
  <si>
    <t>11Cycle: RYU-5017-Sep-20140</t>
  </si>
  <si>
    <t>11Cycle: RYU-5017-Sep-20141</t>
  </si>
  <si>
    <t>11Cycle: other17-Sep-20140</t>
  </si>
  <si>
    <t>11Cycle: other17-Sep-20141</t>
  </si>
  <si>
    <t>12Cycle: CPP-431-Jul-20140</t>
  </si>
  <si>
    <t>12Cycle: CPP-431-Jul-20141</t>
  </si>
  <si>
    <t>12Cycle: CPP-5031-Jul-20140</t>
  </si>
  <si>
    <t>12Cycle: CPP-5031-Jul-20141</t>
  </si>
  <si>
    <t>12Cycle: RYU-3031-Jul-20140</t>
  </si>
  <si>
    <t>12Cycle: RYU-3031-Jul-20141</t>
  </si>
  <si>
    <t>12Cycle: RYU-431-Jul-20140</t>
  </si>
  <si>
    <t>12Cycle: RYU-431-Jul-20141</t>
  </si>
  <si>
    <t>12Cycle: RYU-5031-Jul-20140</t>
  </si>
  <si>
    <t>12Cycle: RYU-5031-Jul-20141</t>
  </si>
  <si>
    <t>12Cycle: other31-Jul-20140</t>
  </si>
  <si>
    <t>12Cycle: other31-Jul-20141</t>
  </si>
  <si>
    <t>12Source: AP31-Jul-20140</t>
  </si>
  <si>
    <t>12Source: AP31-Jul-20141</t>
  </si>
  <si>
    <t>12Cycle: CPP-415-Sep-20140</t>
  </si>
  <si>
    <t>12Cycle: CPP-415-Sep-20141</t>
  </si>
  <si>
    <t>12Cycle: CPP-5015-Sep-20140</t>
  </si>
  <si>
    <t>12Cycle: CPP-5015-Sep-20141</t>
  </si>
  <si>
    <t>12Cycle: RYU-3015-Sep-20140</t>
  </si>
  <si>
    <t>12Cycle: RYU-3015-Sep-20141</t>
  </si>
  <si>
    <t>12Cycle: RYU-415-Sep-20140</t>
  </si>
  <si>
    <t>12Cycle: RYU-415-Sep-20141</t>
  </si>
  <si>
    <t>12Cycle: RYU-5015-Sep-20140</t>
  </si>
  <si>
    <t>12Cycle: RYU-5015-Sep-20141</t>
  </si>
  <si>
    <t>12Cycle: other15-Sep-20140</t>
  </si>
  <si>
    <t>12Cycle: other15-Sep-20141</t>
  </si>
  <si>
    <t>12Cycle: CPP-416-Sep-20140</t>
  </si>
  <si>
    <t>12Cycle: CPP-416-Sep-20141</t>
  </si>
  <si>
    <t>12Cycle: CPP-5016-Sep-20140</t>
  </si>
  <si>
    <t>12Cycle: CPP-5016-Sep-20141</t>
  </si>
  <si>
    <t>12Cycle: RYU-3016-Sep-20140</t>
  </si>
  <si>
    <t>12Cycle: RYU-3016-Sep-20141</t>
  </si>
  <si>
    <t>12Cycle: RYU-416-Sep-20140</t>
  </si>
  <si>
    <t>12Cycle: RYU-416-Sep-20141</t>
  </si>
  <si>
    <t>12Cycle: RYU-5016-Sep-20140</t>
  </si>
  <si>
    <t>12Cycle: RYU-5016-Sep-20141</t>
  </si>
  <si>
    <t>12Cycle: other16-Sep-20140</t>
  </si>
  <si>
    <t>12Cycle: other16-Sep-20141</t>
  </si>
  <si>
    <t>12Cycle: CPP-417-Sep-20140</t>
  </si>
  <si>
    <t>12Cycle: CPP-417-Sep-20141</t>
  </si>
  <si>
    <t>12Cycle: CPP-5017-Sep-20140</t>
  </si>
  <si>
    <t>12Cycle: CPP-5017-Sep-20141</t>
  </si>
  <si>
    <t>12Cycle: RYU-3017-Sep-20140</t>
  </si>
  <si>
    <t>12Cycle: RYU-3017-Sep-20141</t>
  </si>
  <si>
    <t>12Cycle: RYU-417-Sep-20140</t>
  </si>
  <si>
    <t>12Cycle: RYU-417-Sep-20141</t>
  </si>
  <si>
    <t>12Cycle: RYU-5017-Sep-20140</t>
  </si>
  <si>
    <t>12Cycle: RYU-5017-Sep-20141</t>
  </si>
  <si>
    <t>12Cycle: other17-Sep-20140</t>
  </si>
  <si>
    <t>12Cycle: other17-Sep-20141</t>
  </si>
  <si>
    <t>13Cycle: CPP-431-Jul-20140</t>
  </si>
  <si>
    <t>13Cycle: CPP-431-Jul-20141</t>
  </si>
  <si>
    <t>13Cycle: CPP-5031-Jul-20140</t>
  </si>
  <si>
    <t>13Cycle: CPP-5031-Jul-20141</t>
  </si>
  <si>
    <t>13Cycle: RYU-3031-Jul-20140</t>
  </si>
  <si>
    <t>13Cycle: RYU-3031-Jul-20141</t>
  </si>
  <si>
    <t>13Cycle: RYU-431-Jul-20140</t>
  </si>
  <si>
    <t>13Cycle: RYU-431-Jul-20141</t>
  </si>
  <si>
    <t>13Cycle: RYU-5031-Jul-20140</t>
  </si>
  <si>
    <t>13Cycle: RYU-5031-Jul-20141</t>
  </si>
  <si>
    <t>13Cycle: other31-Jul-20140</t>
  </si>
  <si>
    <t>13Cycle: other31-Jul-20141</t>
  </si>
  <si>
    <t>13Source: AP31-Jul-20140</t>
  </si>
  <si>
    <t>13Source: AP31-Jul-20141</t>
  </si>
  <si>
    <t>13Cycle: CPP-415-Sep-20140</t>
  </si>
  <si>
    <t>13Cycle: CPP-415-Sep-20141</t>
  </si>
  <si>
    <t>13Cycle: CPP-5015-Sep-20140</t>
  </si>
  <si>
    <t>13Cycle: CPP-5015-Sep-20141</t>
  </si>
  <si>
    <t>13Cycle: RYU-3015-Sep-20140</t>
  </si>
  <si>
    <t>13Cycle: RYU-3015-Sep-20141</t>
  </si>
  <si>
    <t>13Cycle: RYU-415-Sep-20140</t>
  </si>
  <si>
    <t>13Cycle: RYU-415-Sep-20141</t>
  </si>
  <si>
    <t>13Cycle: RYU-5015-Sep-20140</t>
  </si>
  <si>
    <t>13Cycle: RYU-5015-Sep-20141</t>
  </si>
  <si>
    <t>13Cycle: other15-Sep-20140</t>
  </si>
  <si>
    <t>13Cycle: other15-Sep-20141</t>
  </si>
  <si>
    <t>13Cycle: CPP-416-Sep-20140</t>
  </si>
  <si>
    <t>13Cycle: CPP-416-Sep-20141</t>
  </si>
  <si>
    <t>13Cycle: CPP-5016-Sep-20140</t>
  </si>
  <si>
    <t>13Cycle: CPP-5016-Sep-20141</t>
  </si>
  <si>
    <t>13Cycle: RYU-3016-Sep-20140</t>
  </si>
  <si>
    <t>13Cycle: RYU-3016-Sep-20141</t>
  </si>
  <si>
    <t>13Cycle: RYU-416-Sep-20140</t>
  </si>
  <si>
    <t>13Cycle: RYU-416-Sep-20141</t>
  </si>
  <si>
    <t>13Cycle: RYU-5016-Sep-20140</t>
  </si>
  <si>
    <t>13Cycle: RYU-5016-Sep-20141</t>
  </si>
  <si>
    <t>13Cycle: other16-Sep-20140</t>
  </si>
  <si>
    <t>13Cycle: other16-Sep-20141</t>
  </si>
  <si>
    <t>13Cycle: CPP-417-Sep-20140</t>
  </si>
  <si>
    <t>13Cycle: CPP-417-Sep-20141</t>
  </si>
  <si>
    <t>13Cycle: CPP-5017-Sep-20140</t>
  </si>
  <si>
    <t>13Cycle: CPP-5017-Sep-20141</t>
  </si>
  <si>
    <t>13Cycle: RYU-3017-Sep-20140</t>
  </si>
  <si>
    <t>13Cycle: RYU-3017-Sep-20141</t>
  </si>
  <si>
    <t>13Cycle: RYU-417-Sep-20140</t>
  </si>
  <si>
    <t>13Cycle: RYU-417-Sep-20141</t>
  </si>
  <si>
    <t>13Cycle: RYU-5017-Sep-20140</t>
  </si>
  <si>
    <t>13Cycle: RYU-5017-Sep-20141</t>
  </si>
  <si>
    <t>13Cycle: other17-Sep-20140</t>
  </si>
  <si>
    <t>13Cycle: other17-Sep-20141</t>
  </si>
  <si>
    <t>14Cycle: CPP-431-Jul-20140</t>
  </si>
  <si>
    <t>14Cycle: CPP-431-Jul-20141</t>
  </si>
  <si>
    <t>14Cycle: CPP-5031-Jul-20140</t>
  </si>
  <si>
    <t>14Cycle: CPP-5031-Jul-20141</t>
  </si>
  <si>
    <t>14Cycle: RYU-3031-Jul-20140</t>
  </si>
  <si>
    <t>14Cycle: RYU-3031-Jul-20141</t>
  </si>
  <si>
    <t>14Cycle: RYU-431-Jul-20140</t>
  </si>
  <si>
    <t>14Cycle: RYU-431-Jul-20141</t>
  </si>
  <si>
    <t>14Cycle: RYU-5031-Jul-20140</t>
  </si>
  <si>
    <t>14Cycle: RYU-5031-Jul-20141</t>
  </si>
  <si>
    <t>14Cycle: other31-Jul-20140</t>
  </si>
  <si>
    <t>14Cycle: other31-Jul-20141</t>
  </si>
  <si>
    <t>14Source: AP31-Jul-20140</t>
  </si>
  <si>
    <t>14Source: AP31-Jul-20141</t>
  </si>
  <si>
    <t>14Cycle: CPP-415-Sep-20140</t>
  </si>
  <si>
    <t>14Cycle: CPP-415-Sep-20141</t>
  </si>
  <si>
    <t>14Cycle: CPP-5015-Sep-20140</t>
  </si>
  <si>
    <t>14Cycle: CPP-5015-Sep-20141</t>
  </si>
  <si>
    <t>14Cycle: RYU-3015-Sep-20140</t>
  </si>
  <si>
    <t>14Cycle: RYU-3015-Sep-20141</t>
  </si>
  <si>
    <t>14Cycle: RYU-415-Sep-20140</t>
  </si>
  <si>
    <t>14Cycle: RYU-415-Sep-20141</t>
  </si>
  <si>
    <t>14Cycle: RYU-5015-Sep-20140</t>
  </si>
  <si>
    <t>14Cycle: RYU-5015-Sep-20141</t>
  </si>
  <si>
    <t>14Cycle: other15-Sep-20140</t>
  </si>
  <si>
    <t>14Cycle: other15-Sep-20141</t>
  </si>
  <si>
    <t>14Cycle: CPP-416-Sep-20140</t>
  </si>
  <si>
    <t>14Cycle: CPP-416-Sep-20141</t>
  </si>
  <si>
    <t>14Cycle: CPP-5016-Sep-20140</t>
  </si>
  <si>
    <t>14Cycle: CPP-5016-Sep-20141</t>
  </si>
  <si>
    <t>14Cycle: RYU-3016-Sep-20140</t>
  </si>
  <si>
    <t>14Cycle: RYU-3016-Sep-20141</t>
  </si>
  <si>
    <t>14Cycle: RYU-416-Sep-20140</t>
  </si>
  <si>
    <t>14Cycle: RYU-416-Sep-20141</t>
  </si>
  <si>
    <t>14Cycle: RYU-5016-Sep-20140</t>
  </si>
  <si>
    <t>14Cycle: RYU-5016-Sep-20141</t>
  </si>
  <si>
    <t>14Cycle: other16-Sep-20140</t>
  </si>
  <si>
    <t>14Cycle: other16-Sep-20141</t>
  </si>
  <si>
    <t>14Cycle: CPP-417-Sep-20140</t>
  </si>
  <si>
    <t>14Cycle: CPP-417-Sep-20141</t>
  </si>
  <si>
    <t>14Cycle: CPP-5017-Sep-20140</t>
  </si>
  <si>
    <t>14Cycle: CPP-5017-Sep-20141</t>
  </si>
  <si>
    <t>14Cycle: RYU-3017-Sep-20140</t>
  </si>
  <si>
    <t>14Cycle: RYU-3017-Sep-20141</t>
  </si>
  <si>
    <t>14Cycle: RYU-417-Sep-20140</t>
  </si>
  <si>
    <t>14Cycle: RYU-417-Sep-20141</t>
  </si>
  <si>
    <t>14Cycle: RYU-5017-Sep-20140</t>
  </si>
  <si>
    <t>14Cycle: RYU-5017-Sep-20141</t>
  </si>
  <si>
    <t>14Cycle: other17-Sep-20140</t>
  </si>
  <si>
    <t>14Cycle: other17-Sep-20141</t>
  </si>
  <si>
    <t>15Cycle: CPP-431-Jul-20140</t>
  </si>
  <si>
    <t>15Cycle: CPP-431-Jul-20141</t>
  </si>
  <si>
    <t>15Cycle: CPP-5031-Jul-20140</t>
  </si>
  <si>
    <t>15Cycle: CPP-5031-Jul-20141</t>
  </si>
  <si>
    <t>15Cycle: RYU-3031-Jul-20140</t>
  </si>
  <si>
    <t>15Cycle: RYU-3031-Jul-20141</t>
  </si>
  <si>
    <t>15Cycle: RYU-431-Jul-20140</t>
  </si>
  <si>
    <t>15Cycle: RYU-431-Jul-20141</t>
  </si>
  <si>
    <t>15Cycle: RYU-5031-Jul-20140</t>
  </si>
  <si>
    <t>15Cycle: RYU-5031-Jul-20141</t>
  </si>
  <si>
    <t>15Cycle: other31-Jul-20140</t>
  </si>
  <si>
    <t>15Cycle: other31-Jul-20141</t>
  </si>
  <si>
    <t>15Source: AP31-Jul-20140</t>
  </si>
  <si>
    <t>15Source: AP31-Jul-20141</t>
  </si>
  <si>
    <t>15Cycle: CPP-415-Sep-20140</t>
  </si>
  <si>
    <t>15Cycle: CPP-415-Sep-20141</t>
  </si>
  <si>
    <t>15Cycle: CPP-5015-Sep-20140</t>
  </si>
  <si>
    <t>15Cycle: CPP-5015-Sep-20141</t>
  </si>
  <si>
    <t>15Cycle: RYU-3015-Sep-20140</t>
  </si>
  <si>
    <t>15Cycle: RYU-3015-Sep-20141</t>
  </si>
  <si>
    <t>15Cycle: RYU-415-Sep-20140</t>
  </si>
  <si>
    <t>15Cycle: RYU-415-Sep-20141</t>
  </si>
  <si>
    <t>15Cycle: RYU-5015-Sep-20140</t>
  </si>
  <si>
    <t>15Cycle: RYU-5015-Sep-20141</t>
  </si>
  <si>
    <t>15Cycle: other15-Sep-20140</t>
  </si>
  <si>
    <t>15Cycle: other15-Sep-20141</t>
  </si>
  <si>
    <t>15Cycle: CPP-416-Sep-20140</t>
  </si>
  <si>
    <t>15Cycle: CPP-416-Sep-20141</t>
  </si>
  <si>
    <t>15Cycle: CPP-5016-Sep-20140</t>
  </si>
  <si>
    <t>15Cycle: CPP-5016-Sep-20141</t>
  </si>
  <si>
    <t>15Cycle: RYU-3016-Sep-20140</t>
  </si>
  <si>
    <t>15Cycle: RYU-3016-Sep-20141</t>
  </si>
  <si>
    <t>15Cycle: RYU-416-Sep-20140</t>
  </si>
  <si>
    <t>15Cycle: RYU-416-Sep-20141</t>
  </si>
  <si>
    <t>15Cycle: RYU-5016-Sep-20140</t>
  </si>
  <si>
    <t>15Cycle: RYU-5016-Sep-20141</t>
  </si>
  <si>
    <t>15Cycle: other16-Sep-20140</t>
  </si>
  <si>
    <t>15Cycle: other16-Sep-20141</t>
  </si>
  <si>
    <t>15Cycle: CPP-417-Sep-20140</t>
  </si>
  <si>
    <t>15Cycle: CPP-417-Sep-20141</t>
  </si>
  <si>
    <t>15Cycle: CPP-5017-Sep-20140</t>
  </si>
  <si>
    <t>15Cycle: CPP-5017-Sep-20141</t>
  </si>
  <si>
    <t>15Cycle: RYU-3017-Sep-20140</t>
  </si>
  <si>
    <t>15Cycle: RYU-3017-Sep-20141</t>
  </si>
  <si>
    <t>15Cycle: RYU-417-Sep-20140</t>
  </si>
  <si>
    <t>15Cycle: RYU-417-Sep-20141</t>
  </si>
  <si>
    <t>15Cycle: RYU-5017-Sep-20140</t>
  </si>
  <si>
    <t>15Cycle: RYU-5017-Sep-20141</t>
  </si>
  <si>
    <t>15Cycle: other17-Sep-20140</t>
  </si>
  <si>
    <t>15Cycle: other17-Sep-20141</t>
  </si>
  <si>
    <t>16Cycle: CPP-431-Jul-20140</t>
  </si>
  <si>
    <t>16Cycle: CPP-431-Jul-20141</t>
  </si>
  <si>
    <t>16Cycle: CPP-5031-Jul-20140</t>
  </si>
  <si>
    <t>16Cycle: CPP-5031-Jul-20141</t>
  </si>
  <si>
    <t>16Cycle: RYU-3031-Jul-20140</t>
  </si>
  <si>
    <t>16Cycle: RYU-3031-Jul-20141</t>
  </si>
  <si>
    <t>16Cycle: RYU-431-Jul-20140</t>
  </si>
  <si>
    <t>16Cycle: RYU-431-Jul-20141</t>
  </si>
  <si>
    <t>16Cycle: RYU-5031-Jul-20140</t>
  </si>
  <si>
    <t>16Cycle: RYU-5031-Jul-20141</t>
  </si>
  <si>
    <t>16Cycle: other31-Jul-20140</t>
  </si>
  <si>
    <t>16Cycle: other31-Jul-20141</t>
  </si>
  <si>
    <t>16Source: AP31-Jul-20140</t>
  </si>
  <si>
    <t>16Source: AP31-Jul-20141</t>
  </si>
  <si>
    <t>16Cycle: CPP-415-Sep-20140</t>
  </si>
  <si>
    <t>16Cycle: CPP-415-Sep-20141</t>
  </si>
  <si>
    <t>16Cycle: CPP-5015-Sep-20140</t>
  </si>
  <si>
    <t>16Cycle: CPP-5015-Sep-20141</t>
  </si>
  <si>
    <t>16Cycle: RYU-3015-Sep-20140</t>
  </si>
  <si>
    <t>16Cycle: RYU-3015-Sep-20141</t>
  </si>
  <si>
    <t>16Cycle: RYU-415-Sep-20140</t>
  </si>
  <si>
    <t>16Cycle: RYU-415-Sep-20141</t>
  </si>
  <si>
    <t>16Cycle: RYU-5015-Sep-20140</t>
  </si>
  <si>
    <t>16Cycle: RYU-5015-Sep-20141</t>
  </si>
  <si>
    <t>16Cycle: other15-Sep-20140</t>
  </si>
  <si>
    <t>16Cycle: other15-Sep-20141</t>
  </si>
  <si>
    <t>16Cycle: CPP-416-Sep-20140</t>
  </si>
  <si>
    <t>16Cycle: CPP-416-Sep-20141</t>
  </si>
  <si>
    <t>16Cycle: CPP-5016-Sep-20140</t>
  </si>
  <si>
    <t>16Cycle: CPP-5016-Sep-20141</t>
  </si>
  <si>
    <t>16Cycle: RYU-3016-Sep-20140</t>
  </si>
  <si>
    <t>16Cycle: RYU-3016-Sep-20141</t>
  </si>
  <si>
    <t>16Cycle: RYU-416-Sep-20140</t>
  </si>
  <si>
    <t>16Cycle: RYU-416-Sep-20141</t>
  </si>
  <si>
    <t>16Cycle: RYU-5016-Sep-20140</t>
  </si>
  <si>
    <t>16Cycle: RYU-5016-Sep-20141</t>
  </si>
  <si>
    <t>16Cycle: other16-Sep-20140</t>
  </si>
  <si>
    <t>16Cycle: other16-Sep-20141</t>
  </si>
  <si>
    <t>16Cycle: CPP-417-Sep-20140</t>
  </si>
  <si>
    <t>16Cycle: CPP-417-Sep-20141</t>
  </si>
  <si>
    <t>16Cycle: CPP-5017-Sep-20140</t>
  </si>
  <si>
    <t>16Cycle: CPP-5017-Sep-20141</t>
  </si>
  <si>
    <t>16Cycle: RYU-3017-Sep-20140</t>
  </si>
  <si>
    <t>16Cycle: RYU-3017-Sep-20141</t>
  </si>
  <si>
    <t>16Cycle: RYU-417-Sep-20140</t>
  </si>
  <si>
    <t>16Cycle: RYU-417-Sep-20141</t>
  </si>
  <si>
    <t>16Cycle: RYU-5017-Sep-20140</t>
  </si>
  <si>
    <t>16Cycle: RYU-5017-Sep-20141</t>
  </si>
  <si>
    <t>16Cycle: other17-Sep-20140</t>
  </si>
  <si>
    <t>16Cycle: other17-Sep-20141</t>
  </si>
  <si>
    <t>17Cycle: CPP-431-Jul-20140</t>
  </si>
  <si>
    <t>17Cycle: CPP-431-Jul-20141</t>
  </si>
  <si>
    <t>17Cycle: CPP-5031-Jul-20140</t>
  </si>
  <si>
    <t>17Cycle: CPP-5031-Jul-20141</t>
  </si>
  <si>
    <t>17Cycle: RYU-3031-Jul-20140</t>
  </si>
  <si>
    <t>17Cycle: RYU-3031-Jul-20141</t>
  </si>
  <si>
    <t>17Cycle: RYU-431-Jul-20140</t>
  </si>
  <si>
    <t>17Cycle: RYU-431-Jul-20141</t>
  </si>
  <si>
    <t>17Cycle: RYU-5031-Jul-20140</t>
  </si>
  <si>
    <t>17Cycle: RYU-5031-Jul-20141</t>
  </si>
  <si>
    <t>17Cycle: other31-Jul-20140</t>
  </si>
  <si>
    <t>17Cycle: other31-Jul-20141</t>
  </si>
  <si>
    <t>17Source: AP31-Jul-20140</t>
  </si>
  <si>
    <t>17Source: AP31-Jul-20141</t>
  </si>
  <si>
    <t>17Cycle: CPP-415-Sep-20140</t>
  </si>
  <si>
    <t>17Cycle: CPP-415-Sep-20141</t>
  </si>
  <si>
    <t>17Cycle: CPP-5015-Sep-20140</t>
  </si>
  <si>
    <t>17Cycle: CPP-5015-Sep-20141</t>
  </si>
  <si>
    <t>17Cycle: RYU-3015-Sep-20140</t>
  </si>
  <si>
    <t>17Cycle: RYU-3015-Sep-20141</t>
  </si>
  <si>
    <t>17Cycle: RYU-415-Sep-20140</t>
  </si>
  <si>
    <t>17Cycle: RYU-415-Sep-20141</t>
  </si>
  <si>
    <t>17Cycle: RYU-5015-Sep-20140</t>
  </si>
  <si>
    <t>17Cycle: RYU-5015-Sep-20141</t>
  </si>
  <si>
    <t>17Cycle: other15-Sep-20140</t>
  </si>
  <si>
    <t>17Cycle: other15-Sep-20141</t>
  </si>
  <si>
    <t>17Cycle: CPP-416-Sep-20140</t>
  </si>
  <si>
    <t>17Cycle: CPP-416-Sep-20141</t>
  </si>
  <si>
    <t>17Cycle: CPP-5016-Sep-20140</t>
  </si>
  <si>
    <t>17Cycle: CPP-5016-Sep-20141</t>
  </si>
  <si>
    <t>17Cycle: RYU-3016-Sep-20140</t>
  </si>
  <si>
    <t>17Cycle: RYU-3016-Sep-20141</t>
  </si>
  <si>
    <t>17Cycle: RYU-416-Sep-20140</t>
  </si>
  <si>
    <t>17Cycle: RYU-416-Sep-20141</t>
  </si>
  <si>
    <t>17Cycle: RYU-5016-Sep-20140</t>
  </si>
  <si>
    <t>17Cycle: RYU-5016-Sep-20141</t>
  </si>
  <si>
    <t>17Cycle: other16-Sep-20140</t>
  </si>
  <si>
    <t>17Cycle: other16-Sep-20141</t>
  </si>
  <si>
    <t>17Cycle: CPP-417-Sep-20140</t>
  </si>
  <si>
    <t>17Cycle: CPP-417-Sep-20141</t>
  </si>
  <si>
    <t>17Cycle: CPP-5017-Sep-20140</t>
  </si>
  <si>
    <t>17Cycle: CPP-5017-Sep-20141</t>
  </si>
  <si>
    <t>17Cycle: RYU-3017-Sep-20140</t>
  </si>
  <si>
    <t>17Cycle: RYU-3017-Sep-20141</t>
  </si>
  <si>
    <t>17Cycle: RYU-417-Sep-20140</t>
  </si>
  <si>
    <t>17Cycle: RYU-417-Sep-20141</t>
  </si>
  <si>
    <t>17Cycle: RYU-5017-Sep-20140</t>
  </si>
  <si>
    <t>17Cycle: RYU-5017-Sep-20141</t>
  </si>
  <si>
    <t>17Cycle: other17-Sep-20140</t>
  </si>
  <si>
    <t>17Cycle: other17-Sep-20141</t>
  </si>
  <si>
    <t>18Cycle: CPP-431-Jul-20140</t>
  </si>
  <si>
    <t>18Cycle: CPP-431-Jul-20141</t>
  </si>
  <si>
    <t>18Cycle: CPP-5031-Jul-20140</t>
  </si>
  <si>
    <t>18Cycle: CPP-5031-Jul-20141</t>
  </si>
  <si>
    <t>18Cycle: RYU-3031-Jul-20140</t>
  </si>
  <si>
    <t>18Cycle: RYU-3031-Jul-20141</t>
  </si>
  <si>
    <t>18Cycle: RYU-431-Jul-20140</t>
  </si>
  <si>
    <t>18Cycle: RYU-431-Jul-20141</t>
  </si>
  <si>
    <t>18Cycle: RYU-5031-Jul-20140</t>
  </si>
  <si>
    <t>18Cycle: RYU-5031-Jul-20141</t>
  </si>
  <si>
    <t>18Cycle: other31-Jul-20140</t>
  </si>
  <si>
    <t>18Cycle: other31-Jul-20141</t>
  </si>
  <si>
    <t>18Source: AP31-Jul-20140</t>
  </si>
  <si>
    <t>18Source: AP31-Jul-20141</t>
  </si>
  <si>
    <t>18Cycle: CPP-415-Sep-20140</t>
  </si>
  <si>
    <t>18Cycle: CPP-415-Sep-20141</t>
  </si>
  <si>
    <t>18Cycle: CPP-5015-Sep-20140</t>
  </si>
  <si>
    <t>18Cycle: CPP-5015-Sep-20141</t>
  </si>
  <si>
    <t>18Cycle: RYU-3015-Sep-20140</t>
  </si>
  <si>
    <t>18Cycle: RYU-3015-Sep-20141</t>
  </si>
  <si>
    <t>18Cycle: RYU-415-Sep-20140</t>
  </si>
  <si>
    <t>18Cycle: RYU-415-Sep-20141</t>
  </si>
  <si>
    <t>18Cycle: RYU-5015-Sep-20140</t>
  </si>
  <si>
    <t>18Cycle: RYU-5015-Sep-20141</t>
  </si>
  <si>
    <t>18Cycle: other15-Sep-20140</t>
  </si>
  <si>
    <t>18Cycle: other15-Sep-20141</t>
  </si>
  <si>
    <t>18Cycle: CPP-416-Sep-20140</t>
  </si>
  <si>
    <t>18Cycle: CPP-416-Sep-20141</t>
  </si>
  <si>
    <t>18Cycle: CPP-5016-Sep-20140</t>
  </si>
  <si>
    <t>18Cycle: CPP-5016-Sep-20141</t>
  </si>
  <si>
    <t>18Cycle: RYU-3016-Sep-20140</t>
  </si>
  <si>
    <t>18Cycle: RYU-3016-Sep-20141</t>
  </si>
  <si>
    <t>18Cycle: RYU-416-Sep-20140</t>
  </si>
  <si>
    <t>18Cycle: RYU-416-Sep-20141</t>
  </si>
  <si>
    <t>18Cycle: RYU-5016-Sep-20140</t>
  </si>
  <si>
    <t>18Cycle: RYU-5016-Sep-20141</t>
  </si>
  <si>
    <t>18Cycle: other16-Sep-20140</t>
  </si>
  <si>
    <t>18Cycle: other16-Sep-20141</t>
  </si>
  <si>
    <t>18Cycle: CPP-417-Sep-20140</t>
  </si>
  <si>
    <t>18Cycle: CPP-417-Sep-20141</t>
  </si>
  <si>
    <t>18Cycle: CPP-5017-Sep-20140</t>
  </si>
  <si>
    <t>18Cycle: CPP-5017-Sep-20141</t>
  </si>
  <si>
    <t>18Cycle: RYU-3017-Sep-20140</t>
  </si>
  <si>
    <t>18Cycle: RYU-3017-Sep-20141</t>
  </si>
  <si>
    <t>18Cycle: RYU-417-Sep-20140</t>
  </si>
  <si>
    <t>18Cycle: RYU-417-Sep-20141</t>
  </si>
  <si>
    <t>18Cycle: RYU-5017-Sep-20140</t>
  </si>
  <si>
    <t>18Cycle: RYU-5017-Sep-20141</t>
  </si>
  <si>
    <t>18Cycle: other17-Sep-20140</t>
  </si>
  <si>
    <t>18Cycle: other17-Sep-20141</t>
  </si>
  <si>
    <t>19Cycle: CPP-431-Jul-20140</t>
  </si>
  <si>
    <t>19Cycle: CPP-431-Jul-20141</t>
  </si>
  <si>
    <t>19Cycle: CPP-5031-Jul-20140</t>
  </si>
  <si>
    <t>19Cycle: CPP-5031-Jul-20141</t>
  </si>
  <si>
    <t>19Cycle: RYU-3031-Jul-20140</t>
  </si>
  <si>
    <t>19Cycle: RYU-3031-Jul-20141</t>
  </si>
  <si>
    <t>19Cycle: RYU-431-Jul-20140</t>
  </si>
  <si>
    <t>19Cycle: RYU-431-Jul-20141</t>
  </si>
  <si>
    <t>19Cycle: RYU-5031-Jul-20140</t>
  </si>
  <si>
    <t>19Cycle: RYU-5031-Jul-20141</t>
  </si>
  <si>
    <t>19Cycle: other31-Jul-20140</t>
  </si>
  <si>
    <t>19Cycle: other31-Jul-20141</t>
  </si>
  <si>
    <t>19Source: AP31-Jul-20140</t>
  </si>
  <si>
    <t>19Source: AP31-Jul-20141</t>
  </si>
  <si>
    <t>19Cycle: CPP-415-Sep-20140</t>
  </si>
  <si>
    <t>19Cycle: CPP-415-Sep-20141</t>
  </si>
  <si>
    <t>19Cycle: CPP-5015-Sep-20140</t>
  </si>
  <si>
    <t>19Cycle: CPP-5015-Sep-20141</t>
  </si>
  <si>
    <t>19Cycle: RYU-3015-Sep-20140</t>
  </si>
  <si>
    <t>19Cycle: RYU-3015-Sep-20141</t>
  </si>
  <si>
    <t>19Cycle: RYU-415-Sep-20140</t>
  </si>
  <si>
    <t>19Cycle: RYU-415-Sep-20141</t>
  </si>
  <si>
    <t>19Cycle: RYU-5015-Sep-20140</t>
  </si>
  <si>
    <t>19Cycle: RYU-5015-Sep-20141</t>
  </si>
  <si>
    <t>19Cycle: other15-Sep-20140</t>
  </si>
  <si>
    <t>19Cycle: other15-Sep-20141</t>
  </si>
  <si>
    <t>19Cycle: CPP-416-Sep-20140</t>
  </si>
  <si>
    <t>19Cycle: CPP-416-Sep-20141</t>
  </si>
  <si>
    <t>19Cycle: CPP-5016-Sep-20140</t>
  </si>
  <si>
    <t>19Cycle: CPP-5016-Sep-20141</t>
  </si>
  <si>
    <t>19Cycle: RYU-3016-Sep-20140</t>
  </si>
  <si>
    <t>19Cycle: RYU-3016-Sep-20141</t>
  </si>
  <si>
    <t>19Cycle: RYU-416-Sep-20140</t>
  </si>
  <si>
    <t>19Cycle: RYU-416-Sep-20141</t>
  </si>
  <si>
    <t>19Cycle: RYU-5016-Sep-20140</t>
  </si>
  <si>
    <t>19Cycle: RYU-5016-Sep-20141</t>
  </si>
  <si>
    <t>19Cycle: other16-Sep-20140</t>
  </si>
  <si>
    <t>19Cycle: other16-Sep-20141</t>
  </si>
  <si>
    <t>19Cycle: CPP-417-Sep-20140</t>
  </si>
  <si>
    <t>19Cycle: CPP-417-Sep-20141</t>
  </si>
  <si>
    <t>19Cycle: CPP-5017-Sep-20140</t>
  </si>
  <si>
    <t>19Cycle: CPP-5017-Sep-20141</t>
  </si>
  <si>
    <t>19Cycle: RYU-3017-Sep-20140</t>
  </si>
  <si>
    <t>19Cycle: RYU-3017-Sep-20141</t>
  </si>
  <si>
    <t>19Cycle: RYU-417-Sep-20140</t>
  </si>
  <si>
    <t>19Cycle: RYU-417-Sep-20141</t>
  </si>
  <si>
    <t>19Cycle: RYU-5017-Sep-20140</t>
  </si>
  <si>
    <t>19Cycle: RYU-5017-Sep-20141</t>
  </si>
  <si>
    <t>19Cycle: other17-Sep-20140</t>
  </si>
  <si>
    <t>19Cycle: other17-Sep-20141</t>
  </si>
  <si>
    <t>20Cycle: CPP-431-Jul-20140</t>
  </si>
  <si>
    <t>20Cycle: CPP-431-Jul-20141</t>
  </si>
  <si>
    <t>20Cycle: CPP-5031-Jul-20140</t>
  </si>
  <si>
    <t>20Cycle: CPP-5031-Jul-20141</t>
  </si>
  <si>
    <t>20Cycle: RYU-3031-Jul-20140</t>
  </si>
  <si>
    <t>20Cycle: RYU-3031-Jul-20141</t>
  </si>
  <si>
    <t>20Cycle: RYU-431-Jul-20140</t>
  </si>
  <si>
    <t>20Cycle: RYU-431-Jul-20141</t>
  </si>
  <si>
    <t>20Cycle: RYU-5031-Jul-20140</t>
  </si>
  <si>
    <t>20Cycle: RYU-5031-Jul-20141</t>
  </si>
  <si>
    <t>20Cycle: other31-Jul-20140</t>
  </si>
  <si>
    <t>20Cycle: other31-Jul-20141</t>
  </si>
  <si>
    <t>20Source: AP31-Jul-20140</t>
  </si>
  <si>
    <t>20Source: AP31-Jul-20141</t>
  </si>
  <si>
    <t>20Cycle: CPP-415-Sep-20140</t>
  </si>
  <si>
    <t>20Cycle: CPP-415-Sep-20141</t>
  </si>
  <si>
    <t>20Cycle: CPP-5015-Sep-20140</t>
  </si>
  <si>
    <t>20Cycle: CPP-5015-Sep-20141</t>
  </si>
  <si>
    <t>20Cycle: RYU-3015-Sep-20140</t>
  </si>
  <si>
    <t>20Cycle: RYU-3015-Sep-20141</t>
  </si>
  <si>
    <t>20Cycle: RYU-415-Sep-20140</t>
  </si>
  <si>
    <t>20Cycle: RYU-415-Sep-20141</t>
  </si>
  <si>
    <t>20Cycle: RYU-5015-Sep-20140</t>
  </si>
  <si>
    <t>20Cycle: RYU-5015-Sep-20141</t>
  </si>
  <si>
    <t>20Cycle: other15-Sep-20140</t>
  </si>
  <si>
    <t>20Cycle: other15-Sep-20141</t>
  </si>
  <si>
    <t>20Cycle: CPP-416-Sep-20140</t>
  </si>
  <si>
    <t>20Cycle: CPP-416-Sep-20141</t>
  </si>
  <si>
    <t>20Cycle: CPP-5016-Sep-20140</t>
  </si>
  <si>
    <t>20Cycle: CPP-5016-Sep-20141</t>
  </si>
  <si>
    <t>20Cycle: RYU-3016-Sep-20140</t>
  </si>
  <si>
    <t>20Cycle: RYU-3016-Sep-20141</t>
  </si>
  <si>
    <t>20Cycle: RYU-416-Sep-20140</t>
  </si>
  <si>
    <t>20Cycle: RYU-416-Sep-20141</t>
  </si>
  <si>
    <t>20Cycle: RYU-5016-Sep-20140</t>
  </si>
  <si>
    <t>20Cycle: RYU-5016-Sep-20141</t>
  </si>
  <si>
    <t>20Cycle: other16-Sep-20140</t>
  </si>
  <si>
    <t>20Cycle: other16-Sep-20141</t>
  </si>
  <si>
    <t>20Cycle: CPP-417-Sep-20140</t>
  </si>
  <si>
    <t>20Cycle: CPP-417-Sep-20141</t>
  </si>
  <si>
    <t>20Cycle: CPP-5017-Sep-20140</t>
  </si>
  <si>
    <t>20Cycle: CPP-5017-Sep-20141</t>
  </si>
  <si>
    <t>20Cycle: RYU-3017-Sep-20140</t>
  </si>
  <si>
    <t>20Cycle: RYU-3017-Sep-20141</t>
  </si>
  <si>
    <t>20Cycle: RYU-417-Sep-20140</t>
  </si>
  <si>
    <t>20Cycle: RYU-417-Sep-20141</t>
  </si>
  <si>
    <t>20Cycle: RYU-5017-Sep-20140</t>
  </si>
  <si>
    <t>20Cycle: RYU-5017-Sep-20141</t>
  </si>
  <si>
    <t>20Cycle: other17-Sep-20140</t>
  </si>
  <si>
    <t>20Cycle: other17-Sep-20141</t>
  </si>
  <si>
    <t>21Cycle: CPP-431-Jul-20140</t>
  </si>
  <si>
    <t>21Cycle: CPP-431-Jul-20141</t>
  </si>
  <si>
    <t>21Cycle: CPP-5031-Jul-20140</t>
  </si>
  <si>
    <t>21Cycle: CPP-5031-Jul-20141</t>
  </si>
  <si>
    <t>21Cycle: RYU-3031-Jul-20140</t>
  </si>
  <si>
    <t>21Cycle: RYU-3031-Jul-20141</t>
  </si>
  <si>
    <t>21Cycle: RYU-431-Jul-20140</t>
  </si>
  <si>
    <t>21Cycle: RYU-431-Jul-20141</t>
  </si>
  <si>
    <t>21Cycle: RYU-5031-Jul-20140</t>
  </si>
  <si>
    <t>21Cycle: RYU-5031-Jul-20141</t>
  </si>
  <si>
    <t>21Cycle: other31-Jul-20140</t>
  </si>
  <si>
    <t>21Cycle: other31-Jul-20141</t>
  </si>
  <si>
    <t>21Source: AP31-Jul-20140</t>
  </si>
  <si>
    <t>21Source: AP31-Jul-20141</t>
  </si>
  <si>
    <t>21Cycle: CPP-415-Sep-20140</t>
  </si>
  <si>
    <t>21Cycle: CPP-415-Sep-20141</t>
  </si>
  <si>
    <t>21Cycle: CPP-5015-Sep-20140</t>
  </si>
  <si>
    <t>21Cycle: CPP-5015-Sep-20141</t>
  </si>
  <si>
    <t>21Cycle: RYU-3015-Sep-20140</t>
  </si>
  <si>
    <t>21Cycle: RYU-3015-Sep-20141</t>
  </si>
  <si>
    <t>21Cycle: RYU-415-Sep-20140</t>
  </si>
  <si>
    <t>21Cycle: RYU-415-Sep-20141</t>
  </si>
  <si>
    <t>21Cycle: RYU-5015-Sep-20140</t>
  </si>
  <si>
    <t>21Cycle: RYU-5015-Sep-20141</t>
  </si>
  <si>
    <t>21Cycle: other15-Sep-20140</t>
  </si>
  <si>
    <t>21Cycle: other15-Sep-20141</t>
  </si>
  <si>
    <t>21Cycle: CPP-416-Sep-20140</t>
  </si>
  <si>
    <t>21Cycle: CPP-416-Sep-20141</t>
  </si>
  <si>
    <t>21Cycle: CPP-5016-Sep-20140</t>
  </si>
  <si>
    <t>21Cycle: CPP-5016-Sep-20141</t>
  </si>
  <si>
    <t>21Cycle: RYU-3016-Sep-20140</t>
  </si>
  <si>
    <t>21Cycle: RYU-3016-Sep-20141</t>
  </si>
  <si>
    <t>21Cycle: RYU-416-Sep-20140</t>
  </si>
  <si>
    <t>21Cycle: RYU-416-Sep-20141</t>
  </si>
  <si>
    <t>21Cycle: RYU-5016-Sep-20140</t>
  </si>
  <si>
    <t>21Cycle: RYU-5016-Sep-20141</t>
  </si>
  <si>
    <t>21Cycle: other16-Sep-20140</t>
  </si>
  <si>
    <t>21Cycle: other16-Sep-20141</t>
  </si>
  <si>
    <t>21Cycle: CPP-417-Sep-20140</t>
  </si>
  <si>
    <t>21Cycle: CPP-417-Sep-20141</t>
  </si>
  <si>
    <t>21Cycle: CPP-5017-Sep-20140</t>
  </si>
  <si>
    <t>21Cycle: CPP-5017-Sep-20141</t>
  </si>
  <si>
    <t>21Cycle: RYU-3017-Sep-20140</t>
  </si>
  <si>
    <t>21Cycle: RYU-3017-Sep-20141</t>
  </si>
  <si>
    <t>21Cycle: RYU-417-Sep-20140</t>
  </si>
  <si>
    <t>21Cycle: RYU-417-Sep-20141</t>
  </si>
  <si>
    <t>21Cycle: RYU-5017-Sep-20140</t>
  </si>
  <si>
    <t>21Cycle: RYU-5017-Sep-20141</t>
  </si>
  <si>
    <t>21Cycle: other17-Sep-20140</t>
  </si>
  <si>
    <t>21Cycle: other17-Sep-20141</t>
  </si>
  <si>
    <t>22Cycle: CPP-431-Jul-20140</t>
  </si>
  <si>
    <t>22Cycle: CPP-431-Jul-20141</t>
  </si>
  <si>
    <t>22Cycle: CPP-5031-Jul-20140</t>
  </si>
  <si>
    <t>22Cycle: CPP-5031-Jul-20141</t>
  </si>
  <si>
    <t>22Cycle: RYU-3031-Jul-20140</t>
  </si>
  <si>
    <t>22Cycle: RYU-3031-Jul-20141</t>
  </si>
  <si>
    <t>22Cycle: RYU-431-Jul-20140</t>
  </si>
  <si>
    <t>22Cycle: RYU-431-Jul-20141</t>
  </si>
  <si>
    <t>22Cycle: RYU-5031-Jul-20140</t>
  </si>
  <si>
    <t>22Cycle: RYU-5031-Jul-20141</t>
  </si>
  <si>
    <t>22Cycle: other31-Jul-20140</t>
  </si>
  <si>
    <t>22Cycle: other31-Jul-20141</t>
  </si>
  <si>
    <t>22Source: AP31-Jul-20140</t>
  </si>
  <si>
    <t>22Source: AP31-Jul-20141</t>
  </si>
  <si>
    <t>22Cycle: CPP-415-Sep-20140</t>
  </si>
  <si>
    <t>22Cycle: CPP-415-Sep-20141</t>
  </si>
  <si>
    <t>22Cycle: CPP-5015-Sep-20140</t>
  </si>
  <si>
    <t>22Cycle: CPP-5015-Sep-20141</t>
  </si>
  <si>
    <t>22Cycle: RYU-3015-Sep-20140</t>
  </si>
  <si>
    <t>22Cycle: RYU-3015-Sep-20141</t>
  </si>
  <si>
    <t>22Cycle: RYU-415-Sep-20140</t>
  </si>
  <si>
    <t>22Cycle: RYU-415-Sep-20141</t>
  </si>
  <si>
    <t>22Cycle: RYU-5015-Sep-20140</t>
  </si>
  <si>
    <t>22Cycle: RYU-5015-Sep-20141</t>
  </si>
  <si>
    <t>22Cycle: other15-Sep-20140</t>
  </si>
  <si>
    <t>22Cycle: other15-Sep-20141</t>
  </si>
  <si>
    <t>22Cycle: CPP-416-Sep-20140</t>
  </si>
  <si>
    <t>22Cycle: CPP-416-Sep-20141</t>
  </si>
  <si>
    <t>22Cycle: CPP-5016-Sep-20140</t>
  </si>
  <si>
    <t>22Cycle: CPP-5016-Sep-20141</t>
  </si>
  <si>
    <t>22Cycle: RYU-3016-Sep-20140</t>
  </si>
  <si>
    <t>22Cycle: RYU-3016-Sep-20141</t>
  </si>
  <si>
    <t>22Cycle: RYU-416-Sep-20140</t>
  </si>
  <si>
    <t>22Cycle: RYU-416-Sep-20141</t>
  </si>
  <si>
    <t>22Cycle: RYU-5016-Sep-20140</t>
  </si>
  <si>
    <t>22Cycle: RYU-5016-Sep-20141</t>
  </si>
  <si>
    <t>22Cycle: other16-Sep-20140</t>
  </si>
  <si>
    <t>22Cycle: other16-Sep-20141</t>
  </si>
  <si>
    <t>22Cycle: CPP-417-Sep-20140</t>
  </si>
  <si>
    <t>22Cycle: CPP-417-Sep-20141</t>
  </si>
  <si>
    <t>22Cycle: CPP-5017-Sep-20140</t>
  </si>
  <si>
    <t>22Cycle: CPP-5017-Sep-20141</t>
  </si>
  <si>
    <t>22Cycle: RYU-3017-Sep-20140</t>
  </si>
  <si>
    <t>22Cycle: RYU-3017-Sep-20141</t>
  </si>
  <si>
    <t>22Cycle: RYU-417-Sep-20140</t>
  </si>
  <si>
    <t>22Cycle: RYU-417-Sep-20141</t>
  </si>
  <si>
    <t>22Cycle: RYU-5017-Sep-20140</t>
  </si>
  <si>
    <t>22Cycle: RYU-5017-Sep-20141</t>
  </si>
  <si>
    <t>22Cycle: other17-Sep-20140</t>
  </si>
  <si>
    <t>22Cycle: other17-Sep-20141</t>
  </si>
  <si>
    <t>23Cycle: CPP-431-Jul-20140</t>
  </si>
  <si>
    <t>23Cycle: CPP-431-Jul-20141</t>
  </si>
  <si>
    <t>23Cycle: CPP-5031-Jul-20140</t>
  </si>
  <si>
    <t>23Cycle: CPP-5031-Jul-20141</t>
  </si>
  <si>
    <t>23Cycle: RYU-3031-Jul-20140</t>
  </si>
  <si>
    <t>23Cycle: RYU-3031-Jul-20141</t>
  </si>
  <si>
    <t>23Cycle: RYU-431-Jul-20140</t>
  </si>
  <si>
    <t>23Cycle: RYU-431-Jul-20141</t>
  </si>
  <si>
    <t>23Cycle: RYU-5031-Jul-20140</t>
  </si>
  <si>
    <t>23Cycle: RYU-5031-Jul-20141</t>
  </si>
  <si>
    <t>23Cycle: other31-Jul-20140</t>
  </si>
  <si>
    <t>23Cycle: other31-Jul-20141</t>
  </si>
  <si>
    <t>23Source: AP31-Jul-20140</t>
  </si>
  <si>
    <t>23Source: AP31-Jul-20141</t>
  </si>
  <si>
    <t>23Cycle: CPP-415-Sep-20140</t>
  </si>
  <si>
    <t>23Cycle: CPP-415-Sep-20141</t>
  </si>
  <si>
    <t>23Cycle: CPP-5015-Sep-20140</t>
  </si>
  <si>
    <t>23Cycle: CPP-5015-Sep-20141</t>
  </si>
  <si>
    <t>23Cycle: RYU-3015-Sep-20140</t>
  </si>
  <si>
    <t>23Cycle: RYU-3015-Sep-20141</t>
  </si>
  <si>
    <t>23Cycle: RYU-415-Sep-20140</t>
  </si>
  <si>
    <t>23Cycle: RYU-415-Sep-20141</t>
  </si>
  <si>
    <t>23Cycle: RYU-5015-Sep-20140</t>
  </si>
  <si>
    <t>23Cycle: RYU-5015-Sep-20141</t>
  </si>
  <si>
    <t>23Cycle: other15-Sep-20140</t>
  </si>
  <si>
    <t>23Cycle: other15-Sep-20141</t>
  </si>
  <si>
    <t>23Cycle: CPP-416-Sep-20140</t>
  </si>
  <si>
    <t>23Cycle: CPP-416-Sep-20141</t>
  </si>
  <si>
    <t>23Cycle: CPP-5016-Sep-20140</t>
  </si>
  <si>
    <t>23Cycle: CPP-5016-Sep-20141</t>
  </si>
  <si>
    <t>23Cycle: RYU-3016-Sep-20140</t>
  </si>
  <si>
    <t>23Cycle: RYU-3016-Sep-20141</t>
  </si>
  <si>
    <t>23Cycle: RYU-416-Sep-20140</t>
  </si>
  <si>
    <t>23Cycle: RYU-416-Sep-20141</t>
  </si>
  <si>
    <t>23Cycle: RYU-5016-Sep-20140</t>
  </si>
  <si>
    <t>23Cycle: RYU-5016-Sep-20141</t>
  </si>
  <si>
    <t>23Cycle: other16-Sep-20140</t>
  </si>
  <si>
    <t>23Cycle: other16-Sep-20141</t>
  </si>
  <si>
    <t>23Cycle: CPP-417-Sep-20140</t>
  </si>
  <si>
    <t>23Cycle: CPP-417-Sep-20141</t>
  </si>
  <si>
    <t>23Cycle: CPP-5017-Sep-20140</t>
  </si>
  <si>
    <t>23Cycle: CPP-5017-Sep-20141</t>
  </si>
  <si>
    <t>23Cycle: RYU-3017-Sep-20140</t>
  </si>
  <si>
    <t>23Cycle: RYU-3017-Sep-20141</t>
  </si>
  <si>
    <t>23Cycle: RYU-417-Sep-20140</t>
  </si>
  <si>
    <t>23Cycle: RYU-417-Sep-20141</t>
  </si>
  <si>
    <t>23Cycle: RYU-5017-Sep-20140</t>
  </si>
  <si>
    <t>23Cycle: RYU-5017-Sep-20141</t>
  </si>
  <si>
    <t>23Cycle: other17-Sep-20140</t>
  </si>
  <si>
    <t>23Cycle: other17-Sep-20141</t>
  </si>
  <si>
    <t>24Cycle: CPP-431-Jul-20140</t>
  </si>
  <si>
    <t>24Cycle: CPP-431-Jul-20141</t>
  </si>
  <si>
    <t>24Cycle: CPP-5031-Jul-20140</t>
  </si>
  <si>
    <t>24Cycle: CPP-5031-Jul-20141</t>
  </si>
  <si>
    <t>24Cycle: RYU-3031-Jul-20140</t>
  </si>
  <si>
    <t>24Cycle: RYU-3031-Jul-20141</t>
  </si>
  <si>
    <t>24Cycle: RYU-431-Jul-20140</t>
  </si>
  <si>
    <t>24Cycle: RYU-431-Jul-20141</t>
  </si>
  <si>
    <t>24Cycle: RYU-5031-Jul-20140</t>
  </si>
  <si>
    <t>24Cycle: RYU-5031-Jul-20141</t>
  </si>
  <si>
    <t>24Cycle: other31-Jul-20140</t>
  </si>
  <si>
    <t>24Cycle: other31-Jul-20141</t>
  </si>
  <si>
    <t>24Source: AP31-Jul-20140</t>
  </si>
  <si>
    <t>24Source: AP31-Jul-20141</t>
  </si>
  <si>
    <t>24Cycle: CPP-415-Sep-20140</t>
  </si>
  <si>
    <t>24Cycle: CPP-415-Sep-20141</t>
  </si>
  <si>
    <t>24Cycle: CPP-5015-Sep-20140</t>
  </si>
  <si>
    <t>24Cycle: CPP-5015-Sep-20141</t>
  </si>
  <si>
    <t>24Cycle: RYU-3015-Sep-20140</t>
  </si>
  <si>
    <t>24Cycle: RYU-3015-Sep-20141</t>
  </si>
  <si>
    <t>24Cycle: RYU-415-Sep-20140</t>
  </si>
  <si>
    <t>24Cycle: RYU-415-Sep-20141</t>
  </si>
  <si>
    <t>24Cycle: RYU-5015-Sep-20140</t>
  </si>
  <si>
    <t>24Cycle: RYU-5015-Sep-20141</t>
  </si>
  <si>
    <t>24Cycle: other15-Sep-20140</t>
  </si>
  <si>
    <t>24Cycle: other15-Sep-20141</t>
  </si>
  <si>
    <t>24Cycle: CPP-416-Sep-20140</t>
  </si>
  <si>
    <t>24Cycle: CPP-416-Sep-20141</t>
  </si>
  <si>
    <t>24Cycle: CPP-5016-Sep-20140</t>
  </si>
  <si>
    <t>24Cycle: CPP-5016-Sep-20141</t>
  </si>
  <si>
    <t>24Cycle: RYU-3016-Sep-20140</t>
  </si>
  <si>
    <t>24Cycle: RYU-3016-Sep-20141</t>
  </si>
  <si>
    <t>24Cycle: RYU-416-Sep-20140</t>
  </si>
  <si>
    <t>24Cycle: RYU-416-Sep-20141</t>
  </si>
  <si>
    <t>24Cycle: RYU-5016-Sep-20140</t>
  </si>
  <si>
    <t>24Cycle: RYU-5016-Sep-20141</t>
  </si>
  <si>
    <t>24Cycle: other16-Sep-20140</t>
  </si>
  <si>
    <t>24Cycle: other16-Sep-20141</t>
  </si>
  <si>
    <t>24Cycle: CPP-417-Sep-20140</t>
  </si>
  <si>
    <t>24Cycle: CPP-417-Sep-20141</t>
  </si>
  <si>
    <t>24Cycle: CPP-5017-Sep-20140</t>
  </si>
  <si>
    <t>24Cycle: CPP-5017-Sep-20141</t>
  </si>
  <si>
    <t>24Cycle: RYU-3017-Sep-20140</t>
  </si>
  <si>
    <t>24Cycle: RYU-3017-Sep-20141</t>
  </si>
  <si>
    <t>24Cycle: RYU-417-Sep-20140</t>
  </si>
  <si>
    <t>24Cycle: RYU-417-Sep-20141</t>
  </si>
  <si>
    <t>24Cycle: RYU-5017-Sep-20140</t>
  </si>
  <si>
    <t>24Cycle: RYU-5017-Sep-20141</t>
  </si>
  <si>
    <t>24Cycle: other17-Sep-20140</t>
  </si>
  <si>
    <t>24Cycle: other17-Sep-20141</t>
  </si>
  <si>
    <t>Average Event Day</t>
  </si>
  <si>
    <t>1Climate Zone 1Average Event Day0</t>
  </si>
  <si>
    <t>1Climate Zone 1Average Event Day1</t>
  </si>
  <si>
    <t>1Climate Zone 4Average Event Day0</t>
  </si>
  <si>
    <t>1Climate Zone 4Average Event Day1</t>
  </si>
  <si>
    <t>1Cycle: CBPAverage Event Day0</t>
  </si>
  <si>
    <t>1Cycle: CBPAverage Event Day1</t>
  </si>
  <si>
    <t>1Cycle: CPP-4Average Event Day0</t>
  </si>
  <si>
    <t>1Cycle: CPP-4Average Event Day1</t>
  </si>
  <si>
    <t>1Cycle: CPP-50Average Event Day0</t>
  </si>
  <si>
    <t>1Cycle: CPP-50Average Event Day1</t>
  </si>
  <si>
    <t>1Cycle: RYU-30Average Event Day0</t>
  </si>
  <si>
    <t>1Cycle: RYU-30Average Event Day1</t>
  </si>
  <si>
    <t>1Cycle: RYU-4Average Event Day0</t>
  </si>
  <si>
    <t>1Cycle: RYU-4Average Event Day1</t>
  </si>
  <si>
    <t>1Cycle: RYU-50Average Event Day0</t>
  </si>
  <si>
    <t>1Cycle: RYU-50Average Event Day1</t>
  </si>
  <si>
    <t>1Cycle: otherAverage Event Day0</t>
  </si>
  <si>
    <t>1Cycle: otherAverage Event Day1</t>
  </si>
  <si>
    <t>1Other DR: CBPAverage Event Day0</t>
  </si>
  <si>
    <t>1Other DR: CBPAverage Event Day1</t>
  </si>
  <si>
    <t>1Other DR: CPPDAverage Event Day0</t>
  </si>
  <si>
    <t>1Other DR: CPPDAverage Event Day1</t>
  </si>
  <si>
    <t>1Other DR: SMSAVAverage Event Day0</t>
  </si>
  <si>
    <t>1Other DR: SMSAVAverage Event Day1</t>
  </si>
  <si>
    <t>1Source: APAverage Event Day0</t>
  </si>
  <si>
    <t>1Source: APAverage Event Day1</t>
  </si>
  <si>
    <t>1Source: DIAverage Event Day0</t>
  </si>
  <si>
    <t>1Source: DIAverage Event Day1</t>
  </si>
  <si>
    <t>1Source: DRAverage Event Day0</t>
  </si>
  <si>
    <t>1Source: DRAverage Event Day1</t>
  </si>
  <si>
    <t>2Climate Zone 1Average Event Day0</t>
  </si>
  <si>
    <t>2Climate Zone 1Average Event Day1</t>
  </si>
  <si>
    <t>2Climate Zone 4Average Event Day0</t>
  </si>
  <si>
    <t>2Climate Zone 4Average Event Day1</t>
  </si>
  <si>
    <t>2Cycle: CBPAverage Event Day0</t>
  </si>
  <si>
    <t>2Cycle: CBPAverage Event Day1</t>
  </si>
  <si>
    <t>2Cycle: CPP-4Average Event Day0</t>
  </si>
  <si>
    <t>2Cycle: CPP-4Average Event Day1</t>
  </si>
  <si>
    <t>2Cycle: CPP-50Average Event Day0</t>
  </si>
  <si>
    <t>2Cycle: CPP-50Average Event Day1</t>
  </si>
  <si>
    <t>2Cycle: RYU-30Average Event Day0</t>
  </si>
  <si>
    <t>2Cycle: RYU-30Average Event Day1</t>
  </si>
  <si>
    <t>2Cycle: RYU-4Average Event Day0</t>
  </si>
  <si>
    <t>2Cycle: RYU-4Average Event Day1</t>
  </si>
  <si>
    <t>2Cycle: RYU-50Average Event Day0</t>
  </si>
  <si>
    <t>2Cycle: RYU-50Average Event Day1</t>
  </si>
  <si>
    <t>2Cycle: otherAverage Event Day0</t>
  </si>
  <si>
    <t>2Cycle: otherAverage Event Day1</t>
  </si>
  <si>
    <t>2Other DR: CBPAverage Event Day0</t>
  </si>
  <si>
    <t>2Other DR: CBPAverage Event Day1</t>
  </si>
  <si>
    <t>2Other DR: CPPDAverage Event Day0</t>
  </si>
  <si>
    <t>2Other DR: CPPDAverage Event Day1</t>
  </si>
  <si>
    <t>2Other DR: SMSAVAverage Event Day0</t>
  </si>
  <si>
    <t>2Other DR: SMSAVAverage Event Day1</t>
  </si>
  <si>
    <t>2Source: APAverage Event Day0</t>
  </si>
  <si>
    <t>2Source: APAverage Event Day1</t>
  </si>
  <si>
    <t>2Source: DIAverage Event Day0</t>
  </si>
  <si>
    <t>2Source: DIAverage Event Day1</t>
  </si>
  <si>
    <t>2Source: DRAverage Event Day0</t>
  </si>
  <si>
    <t>2Source: DRAverage Event Day1</t>
  </si>
  <si>
    <t>3Climate Zone 1Average Event Day0</t>
  </si>
  <si>
    <t>3Climate Zone 1Average Event Day1</t>
  </si>
  <si>
    <t>3Climate Zone 4Average Event Day0</t>
  </si>
  <si>
    <t>3Climate Zone 4Average Event Day1</t>
  </si>
  <si>
    <t>3Cycle: CBPAverage Event Day0</t>
  </si>
  <si>
    <t>3Cycle: CBPAverage Event Day1</t>
  </si>
  <si>
    <t>3Cycle: CPP-4Average Event Day0</t>
  </si>
  <si>
    <t>3Cycle: CPP-4Average Event Day1</t>
  </si>
  <si>
    <t>3Cycle: CPP-50Average Event Day0</t>
  </si>
  <si>
    <t>3Cycle: CPP-50Average Event Day1</t>
  </si>
  <si>
    <t>3Cycle: RYU-30Average Event Day0</t>
  </si>
  <si>
    <t>3Cycle: RYU-30Average Event Day1</t>
  </si>
  <si>
    <t>3Cycle: RYU-4Average Event Day0</t>
  </si>
  <si>
    <t>3Cycle: RYU-4Average Event Day1</t>
  </si>
  <si>
    <t>3Cycle: RYU-50Average Event Day0</t>
  </si>
  <si>
    <t>3Cycle: RYU-50Average Event Day1</t>
  </si>
  <si>
    <t>3Cycle: otherAverage Event Day0</t>
  </si>
  <si>
    <t>3Cycle: otherAverage Event Day1</t>
  </si>
  <si>
    <t>3Other DR: CBPAverage Event Day0</t>
  </si>
  <si>
    <t>3Other DR: CBPAverage Event Day1</t>
  </si>
  <si>
    <t>3Other DR: CPPDAverage Event Day0</t>
  </si>
  <si>
    <t>3Other DR: CPPDAverage Event Day1</t>
  </si>
  <si>
    <t>3Other DR: SMSAVAverage Event Day0</t>
  </si>
  <si>
    <t>3Other DR: SMSAVAverage Event Day1</t>
  </si>
  <si>
    <t>3Source: APAverage Event Day0</t>
  </si>
  <si>
    <t>3Source: APAverage Event Day1</t>
  </si>
  <si>
    <t>3Source: DIAverage Event Day0</t>
  </si>
  <si>
    <t>3Source: DIAverage Event Day1</t>
  </si>
  <si>
    <t>3Source: DRAverage Event Day0</t>
  </si>
  <si>
    <t>3Source: DRAverage Event Day1</t>
  </si>
  <si>
    <t>4Climate Zone 1Average Event Day0</t>
  </si>
  <si>
    <t>4Climate Zone 1Average Event Day1</t>
  </si>
  <si>
    <t>4Climate Zone 4Average Event Day0</t>
  </si>
  <si>
    <t>4Climate Zone 4Average Event Day1</t>
  </si>
  <si>
    <t>4Cycle: CBPAverage Event Day0</t>
  </si>
  <si>
    <t>4Cycle: CBPAverage Event Day1</t>
  </si>
  <si>
    <t>4Cycle: CPP-4Average Event Day0</t>
  </si>
  <si>
    <t>4Cycle: CPP-4Average Event Day1</t>
  </si>
  <si>
    <t>4Cycle: CPP-50Average Event Day0</t>
  </si>
  <si>
    <t>4Cycle: CPP-50Average Event Day1</t>
  </si>
  <si>
    <t>4Cycle: RYU-30Average Event Day0</t>
  </si>
  <si>
    <t>4Cycle: RYU-30Average Event Day1</t>
  </si>
  <si>
    <t>4Cycle: RYU-4Average Event Day0</t>
  </si>
  <si>
    <t>4Cycle: RYU-4Average Event Day1</t>
  </si>
  <si>
    <t>4Cycle: RYU-50Average Event Day0</t>
  </si>
  <si>
    <t>4Cycle: RYU-50Average Event Day1</t>
  </si>
  <si>
    <t>4Cycle: otherAverage Event Day0</t>
  </si>
  <si>
    <t>4Cycle: otherAverage Event Day1</t>
  </si>
  <si>
    <t>4Other DR: CBPAverage Event Day0</t>
  </si>
  <si>
    <t>4Other DR: CBPAverage Event Day1</t>
  </si>
  <si>
    <t>4Other DR: CPPDAverage Event Day0</t>
  </si>
  <si>
    <t>4Other DR: CPPDAverage Event Day1</t>
  </si>
  <si>
    <t>4Other DR: SMSAVAverage Event Day0</t>
  </si>
  <si>
    <t>4Other DR: SMSAVAverage Event Day1</t>
  </si>
  <si>
    <t>4Source: APAverage Event Day0</t>
  </si>
  <si>
    <t>4Source: APAverage Event Day1</t>
  </si>
  <si>
    <t>4Source: DIAverage Event Day0</t>
  </si>
  <si>
    <t>4Source: DIAverage Event Day1</t>
  </si>
  <si>
    <t>4Source: DRAverage Event Day0</t>
  </si>
  <si>
    <t>4Source: DRAverage Event Day1</t>
  </si>
  <si>
    <t>5Climate Zone 1Average Event Day0</t>
  </si>
  <si>
    <t>5Climate Zone 1Average Event Day1</t>
  </si>
  <si>
    <t>5Climate Zone 4Average Event Day0</t>
  </si>
  <si>
    <t>5Climate Zone 4Average Event Day1</t>
  </si>
  <si>
    <t>5Cycle: CBPAverage Event Day0</t>
  </si>
  <si>
    <t>5Cycle: CBPAverage Event Day1</t>
  </si>
  <si>
    <t>5Cycle: CPP-4Average Event Day0</t>
  </si>
  <si>
    <t>5Cycle: CPP-4Average Event Day1</t>
  </si>
  <si>
    <t>5Cycle: CPP-50Average Event Day0</t>
  </si>
  <si>
    <t>5Cycle: CPP-50Average Event Day1</t>
  </si>
  <si>
    <t>5Cycle: RYU-30Average Event Day0</t>
  </si>
  <si>
    <t>5Cycle: RYU-30Average Event Day1</t>
  </si>
  <si>
    <t>5Cycle: RYU-4Average Event Day0</t>
  </si>
  <si>
    <t>5Cycle: RYU-4Average Event Day1</t>
  </si>
  <si>
    <t>5Cycle: RYU-50Average Event Day0</t>
  </si>
  <si>
    <t>5Cycle: RYU-50Average Event Day1</t>
  </si>
  <si>
    <t>5Cycle: otherAverage Event Day0</t>
  </si>
  <si>
    <t>5Cycle: otherAverage Event Day1</t>
  </si>
  <si>
    <t>5Other DR: CBPAverage Event Day0</t>
  </si>
  <si>
    <t>5Other DR: CBPAverage Event Day1</t>
  </si>
  <si>
    <t>5Other DR: CPPDAverage Event Day0</t>
  </si>
  <si>
    <t>5Other DR: CPPDAverage Event Day1</t>
  </si>
  <si>
    <t>5Other DR: SMSAVAverage Event Day0</t>
  </si>
  <si>
    <t>5Other DR: SMSAVAverage Event Day1</t>
  </si>
  <si>
    <t>5Source: APAverage Event Day0</t>
  </si>
  <si>
    <t>5Source: APAverage Event Day1</t>
  </si>
  <si>
    <t>5Source: DIAverage Event Day0</t>
  </si>
  <si>
    <t>5Source: DIAverage Event Day1</t>
  </si>
  <si>
    <t>5Source: DRAverage Event Day0</t>
  </si>
  <si>
    <t>5Source: DRAverage Event Day1</t>
  </si>
  <si>
    <t>6Climate Zone 1Average Event Day0</t>
  </si>
  <si>
    <t>6Climate Zone 1Average Event Day1</t>
  </si>
  <si>
    <t>6Climate Zone 4Average Event Day0</t>
  </si>
  <si>
    <t>6Climate Zone 4Average Event Day1</t>
  </si>
  <si>
    <t>6Cycle: CBPAverage Event Day0</t>
  </si>
  <si>
    <t>6Cycle: CBPAverage Event Day1</t>
  </si>
  <si>
    <t>6Cycle: CPP-4Average Event Day0</t>
  </si>
  <si>
    <t>6Cycle: CPP-4Average Event Day1</t>
  </si>
  <si>
    <t>6Cycle: CPP-50Average Event Day0</t>
  </si>
  <si>
    <t>6Cycle: CPP-50Average Event Day1</t>
  </si>
  <si>
    <t>6Cycle: RYU-30Average Event Day0</t>
  </si>
  <si>
    <t>6Cycle: RYU-30Average Event Day1</t>
  </si>
  <si>
    <t>6Cycle: RYU-4Average Event Day0</t>
  </si>
  <si>
    <t>6Cycle: RYU-4Average Event Day1</t>
  </si>
  <si>
    <t>6Cycle: RYU-50Average Event Day0</t>
  </si>
  <si>
    <t>6Cycle: RYU-50Average Event Day1</t>
  </si>
  <si>
    <t>6Cycle: otherAverage Event Day0</t>
  </si>
  <si>
    <t>6Cycle: otherAverage Event Day1</t>
  </si>
  <si>
    <t>6Other DR: CBPAverage Event Day0</t>
  </si>
  <si>
    <t>6Other DR: CBPAverage Event Day1</t>
  </si>
  <si>
    <t>6Other DR: CPPDAverage Event Day0</t>
  </si>
  <si>
    <t>6Other DR: CPPDAverage Event Day1</t>
  </si>
  <si>
    <t>6Other DR: SMSAVAverage Event Day0</t>
  </si>
  <si>
    <t>6Other DR: SMSAVAverage Event Day1</t>
  </si>
  <si>
    <t>6Source: APAverage Event Day0</t>
  </si>
  <si>
    <t>6Source: APAverage Event Day1</t>
  </si>
  <si>
    <t>6Source: DIAverage Event Day0</t>
  </si>
  <si>
    <t>6Source: DIAverage Event Day1</t>
  </si>
  <si>
    <t>6Source: DRAverage Event Day0</t>
  </si>
  <si>
    <t>6Source: DRAverage Event Day1</t>
  </si>
  <si>
    <t>7Climate Zone 1Average Event Day0</t>
  </si>
  <si>
    <t>7Climate Zone 1Average Event Day1</t>
  </si>
  <si>
    <t>7Climate Zone 4Average Event Day0</t>
  </si>
  <si>
    <t>7Climate Zone 4Average Event Day1</t>
  </si>
  <si>
    <t>7Cycle: CBPAverage Event Day0</t>
  </si>
  <si>
    <t>7Cycle: CBPAverage Event Day1</t>
  </si>
  <si>
    <t>7Cycle: CPP-4Average Event Day0</t>
  </si>
  <si>
    <t>7Cycle: CPP-4Average Event Day1</t>
  </si>
  <si>
    <t>7Cycle: CPP-50Average Event Day0</t>
  </si>
  <si>
    <t>7Cycle: CPP-50Average Event Day1</t>
  </si>
  <si>
    <t>7Cycle: RYU-30Average Event Day0</t>
  </si>
  <si>
    <t>7Cycle: RYU-30Average Event Day1</t>
  </si>
  <si>
    <t>7Cycle: RYU-4Average Event Day0</t>
  </si>
  <si>
    <t>7Cycle: RYU-4Average Event Day1</t>
  </si>
  <si>
    <t>7Cycle: RYU-50Average Event Day0</t>
  </si>
  <si>
    <t>7Cycle: RYU-50Average Event Day1</t>
  </si>
  <si>
    <t>7Cycle: otherAverage Event Day0</t>
  </si>
  <si>
    <t>7Cycle: otherAverage Event Day1</t>
  </si>
  <si>
    <t>7Other DR: CBPAverage Event Day0</t>
  </si>
  <si>
    <t>7Other DR: CBPAverage Event Day1</t>
  </si>
  <si>
    <t>7Other DR: CPPDAverage Event Day0</t>
  </si>
  <si>
    <t>7Other DR: CPPDAverage Event Day1</t>
  </si>
  <si>
    <t>7Other DR: SMSAVAverage Event Day0</t>
  </si>
  <si>
    <t>7Other DR: SMSAVAverage Event Day1</t>
  </si>
  <si>
    <t>7Source: APAverage Event Day0</t>
  </si>
  <si>
    <t>7Source: APAverage Event Day1</t>
  </si>
  <si>
    <t>7Source: DIAverage Event Day0</t>
  </si>
  <si>
    <t>7Source: DIAverage Event Day1</t>
  </si>
  <si>
    <t>7Source: DRAverage Event Day0</t>
  </si>
  <si>
    <t>7Source: DRAverage Event Day1</t>
  </si>
  <si>
    <t>8Climate Zone 1Average Event Day0</t>
  </si>
  <si>
    <t>8Climate Zone 1Average Event Day1</t>
  </si>
  <si>
    <t>8Climate Zone 4Average Event Day0</t>
  </si>
  <si>
    <t>8Climate Zone 4Average Event Day1</t>
  </si>
  <si>
    <t>8Cycle: CBPAverage Event Day0</t>
  </si>
  <si>
    <t>8Cycle: CBPAverage Event Day1</t>
  </si>
  <si>
    <t>8Cycle: CPP-4Average Event Day0</t>
  </si>
  <si>
    <t>8Cycle: CPP-4Average Event Day1</t>
  </si>
  <si>
    <t>8Cycle: CPP-50Average Event Day0</t>
  </si>
  <si>
    <t>8Cycle: CPP-50Average Event Day1</t>
  </si>
  <si>
    <t>8Cycle: RYU-30Average Event Day0</t>
  </si>
  <si>
    <t>8Cycle: RYU-30Average Event Day1</t>
  </si>
  <si>
    <t>8Cycle: RYU-4Average Event Day0</t>
  </si>
  <si>
    <t>8Cycle: RYU-4Average Event Day1</t>
  </si>
  <si>
    <t>8Cycle: RYU-50Average Event Day0</t>
  </si>
  <si>
    <t>8Cycle: RYU-50Average Event Day1</t>
  </si>
  <si>
    <t>8Cycle: otherAverage Event Day0</t>
  </si>
  <si>
    <t>8Cycle: otherAverage Event Day1</t>
  </si>
  <si>
    <t>8Other DR: CBPAverage Event Day0</t>
  </si>
  <si>
    <t>8Other DR: CBPAverage Event Day1</t>
  </si>
  <si>
    <t>8Other DR: CPPDAverage Event Day0</t>
  </si>
  <si>
    <t>8Other DR: CPPDAverage Event Day1</t>
  </si>
  <si>
    <t>8Other DR: SMSAVAverage Event Day0</t>
  </si>
  <si>
    <t>8Other DR: SMSAVAverage Event Day1</t>
  </si>
  <si>
    <t>8Source: APAverage Event Day0</t>
  </si>
  <si>
    <t>8Source: APAverage Event Day1</t>
  </si>
  <si>
    <t>8Source: DIAverage Event Day0</t>
  </si>
  <si>
    <t>8Source: DIAverage Event Day1</t>
  </si>
  <si>
    <t>8Source: DRAverage Event Day0</t>
  </si>
  <si>
    <t>8Source: DRAverage Event Day1</t>
  </si>
  <si>
    <t>9Climate Zone 1Average Event Day0</t>
  </si>
  <si>
    <t>9Climate Zone 1Average Event Day1</t>
  </si>
  <si>
    <t>9Climate Zone 4Average Event Day0</t>
  </si>
  <si>
    <t>9Climate Zone 4Average Event Day1</t>
  </si>
  <si>
    <t>9Cycle: CBPAverage Event Day0</t>
  </si>
  <si>
    <t>9Cycle: CBPAverage Event Day1</t>
  </si>
  <si>
    <t>9Cycle: CPP-4Average Event Day0</t>
  </si>
  <si>
    <t>9Cycle: CPP-4Average Event Day1</t>
  </si>
  <si>
    <t>9Cycle: CPP-50Average Event Day0</t>
  </si>
  <si>
    <t>9Cycle: CPP-50Average Event Day1</t>
  </si>
  <si>
    <t>9Cycle: RYU-30Average Event Day0</t>
  </si>
  <si>
    <t>9Cycle: RYU-30Average Event Day1</t>
  </si>
  <si>
    <t>9Cycle: RYU-4Average Event Day0</t>
  </si>
  <si>
    <t>9Cycle: RYU-4Average Event Day1</t>
  </si>
  <si>
    <t>9Cycle: RYU-50Average Event Day0</t>
  </si>
  <si>
    <t>9Cycle: RYU-50Average Event Day1</t>
  </si>
  <si>
    <t>9Cycle: otherAverage Event Day0</t>
  </si>
  <si>
    <t>9Cycle: otherAverage Event Day1</t>
  </si>
  <si>
    <t>9Other DR: CBPAverage Event Day0</t>
  </si>
  <si>
    <t>9Other DR: CBPAverage Event Day1</t>
  </si>
  <si>
    <t>9Other DR: CPPDAverage Event Day0</t>
  </si>
  <si>
    <t>9Other DR: CPPDAverage Event Day1</t>
  </si>
  <si>
    <t>9Other DR: SMSAVAverage Event Day0</t>
  </si>
  <si>
    <t>9Other DR: SMSAVAverage Event Day1</t>
  </si>
  <si>
    <t>9Source: APAverage Event Day0</t>
  </si>
  <si>
    <t>9Source: APAverage Event Day1</t>
  </si>
  <si>
    <t>9Source: DIAverage Event Day0</t>
  </si>
  <si>
    <t>9Source: DIAverage Event Day1</t>
  </si>
  <si>
    <t>9Source: DRAverage Event Day0</t>
  </si>
  <si>
    <t>9Source: DRAverage Event Day1</t>
  </si>
  <si>
    <t>10Climate Zone 1Average Event Day0</t>
  </si>
  <si>
    <t>10Climate Zone 1Average Event Day1</t>
  </si>
  <si>
    <t>10Climate Zone 4Average Event Day0</t>
  </si>
  <si>
    <t>10Climate Zone 4Average Event Day1</t>
  </si>
  <si>
    <t>10Cycle: CBPAverage Event Day0</t>
  </si>
  <si>
    <t>10Cycle: CBPAverage Event Day1</t>
  </si>
  <si>
    <t>10Cycle: CPP-4Average Event Day0</t>
  </si>
  <si>
    <t>10Cycle: CPP-4Average Event Day1</t>
  </si>
  <si>
    <t>10Cycle: CPP-50Average Event Day0</t>
  </si>
  <si>
    <t>10Cycle: CPP-50Average Event Day1</t>
  </si>
  <si>
    <t>10Cycle: RYU-30Average Event Day0</t>
  </si>
  <si>
    <t>10Cycle: RYU-30Average Event Day1</t>
  </si>
  <si>
    <t>10Cycle: RYU-4Average Event Day0</t>
  </si>
  <si>
    <t>10Cycle: RYU-4Average Event Day1</t>
  </si>
  <si>
    <t>10Cycle: RYU-50Average Event Day0</t>
  </si>
  <si>
    <t>10Cycle: RYU-50Average Event Day1</t>
  </si>
  <si>
    <t>10Cycle: otherAverage Event Day0</t>
  </si>
  <si>
    <t>10Cycle: otherAverage Event Day1</t>
  </si>
  <si>
    <t>10Other DR: CBPAverage Event Day0</t>
  </si>
  <si>
    <t>10Other DR: CBPAverage Event Day1</t>
  </si>
  <si>
    <t>10Other DR: CPPDAverage Event Day0</t>
  </si>
  <si>
    <t>10Other DR: CPPDAverage Event Day1</t>
  </si>
  <si>
    <t>10Other DR: SMSAVAverage Event Day0</t>
  </si>
  <si>
    <t>10Other DR: SMSAVAverage Event Day1</t>
  </si>
  <si>
    <t>10Source: APAverage Event Day0</t>
  </si>
  <si>
    <t>10Source: APAverage Event Day1</t>
  </si>
  <si>
    <t>10Source: DIAverage Event Day0</t>
  </si>
  <si>
    <t>10Source: DIAverage Event Day1</t>
  </si>
  <si>
    <t>10Source: DRAverage Event Day0</t>
  </si>
  <si>
    <t>10Source: DRAverage Event Day1</t>
  </si>
  <si>
    <t>11Climate Zone 1Average Event Day0</t>
  </si>
  <si>
    <t>11Climate Zone 1Average Event Day1</t>
  </si>
  <si>
    <t>11Climate Zone 4Average Event Day0</t>
  </si>
  <si>
    <t>11Climate Zone 4Average Event Day1</t>
  </si>
  <si>
    <t>11Cycle: CBPAverage Event Day0</t>
  </si>
  <si>
    <t>11Cycle: CBPAverage Event Day1</t>
  </si>
  <si>
    <t>11Cycle: CPP-4Average Event Day0</t>
  </si>
  <si>
    <t>11Cycle: CPP-4Average Event Day1</t>
  </si>
  <si>
    <t>11Cycle: CPP-50Average Event Day0</t>
  </si>
  <si>
    <t>11Cycle: CPP-50Average Event Day1</t>
  </si>
  <si>
    <t>11Cycle: RYU-30Average Event Day0</t>
  </si>
  <si>
    <t>11Cycle: RYU-30Average Event Day1</t>
  </si>
  <si>
    <t>11Cycle: RYU-4Average Event Day0</t>
  </si>
  <si>
    <t>11Cycle: RYU-4Average Event Day1</t>
  </si>
  <si>
    <t>11Cycle: RYU-50Average Event Day0</t>
  </si>
  <si>
    <t>11Cycle: RYU-50Average Event Day1</t>
  </si>
  <si>
    <t>11Cycle: otherAverage Event Day0</t>
  </si>
  <si>
    <t>11Cycle: otherAverage Event Day1</t>
  </si>
  <si>
    <t>11Other DR: CBPAverage Event Day0</t>
  </si>
  <si>
    <t>11Other DR: CBPAverage Event Day1</t>
  </si>
  <si>
    <t>11Other DR: CPPDAverage Event Day0</t>
  </si>
  <si>
    <t>11Other DR: CPPDAverage Event Day1</t>
  </si>
  <si>
    <t>11Other DR: SMSAVAverage Event Day0</t>
  </si>
  <si>
    <t>11Other DR: SMSAVAverage Event Day1</t>
  </si>
  <si>
    <t>11Source: APAverage Event Day0</t>
  </si>
  <si>
    <t>11Source: APAverage Event Day1</t>
  </si>
  <si>
    <t>11Source: DIAverage Event Day0</t>
  </si>
  <si>
    <t>11Source: DIAverage Event Day1</t>
  </si>
  <si>
    <t>11Source: DRAverage Event Day0</t>
  </si>
  <si>
    <t>11Source: DRAverage Event Day1</t>
  </si>
  <si>
    <t>12Climate Zone 1Average Event Day0</t>
  </si>
  <si>
    <t>12Climate Zone 1Average Event Day1</t>
  </si>
  <si>
    <t>12Climate Zone 4Average Event Day0</t>
  </si>
  <si>
    <t>12Climate Zone 4Average Event Day1</t>
  </si>
  <si>
    <t>12Cycle: CBPAverage Event Day0</t>
  </si>
  <si>
    <t>12Cycle: CBPAverage Event Day1</t>
  </si>
  <si>
    <t>12Cycle: CPP-4Average Event Day0</t>
  </si>
  <si>
    <t>12Cycle: CPP-4Average Event Day1</t>
  </si>
  <si>
    <t>12Cycle: CPP-50Average Event Day0</t>
  </si>
  <si>
    <t>12Cycle: CPP-50Average Event Day1</t>
  </si>
  <si>
    <t>12Cycle: RYU-30Average Event Day0</t>
  </si>
  <si>
    <t>12Cycle: RYU-30Average Event Day1</t>
  </si>
  <si>
    <t>12Cycle: RYU-4Average Event Day0</t>
  </si>
  <si>
    <t>12Cycle: RYU-4Average Event Day1</t>
  </si>
  <si>
    <t>12Cycle: RYU-50Average Event Day0</t>
  </si>
  <si>
    <t>12Cycle: RYU-50Average Event Day1</t>
  </si>
  <si>
    <t>12Cycle: otherAverage Event Day0</t>
  </si>
  <si>
    <t>12Cycle: otherAverage Event Day1</t>
  </si>
  <si>
    <t>12Other DR: CBPAverage Event Day0</t>
  </si>
  <si>
    <t>12Other DR: CBPAverage Event Day1</t>
  </si>
  <si>
    <t>12Other DR: CPPDAverage Event Day0</t>
  </si>
  <si>
    <t>12Other DR: CPPDAverage Event Day1</t>
  </si>
  <si>
    <t>12Other DR: SMSAVAverage Event Day0</t>
  </si>
  <si>
    <t>12Other DR: SMSAVAverage Event Day1</t>
  </si>
  <si>
    <t>12Source: APAverage Event Day0</t>
  </si>
  <si>
    <t>12Source: APAverage Event Day1</t>
  </si>
  <si>
    <t>12Source: DIAverage Event Day0</t>
  </si>
  <si>
    <t>12Source: DIAverage Event Day1</t>
  </si>
  <si>
    <t>12Source: DRAverage Event Day0</t>
  </si>
  <si>
    <t>12Source: DRAverage Event Day1</t>
  </si>
  <si>
    <t>13Climate Zone 1Average Event Day0</t>
  </si>
  <si>
    <t>13Climate Zone 1Average Event Day1</t>
  </si>
  <si>
    <t>13Climate Zone 4Average Event Day0</t>
  </si>
  <si>
    <t>13Climate Zone 4Average Event Day1</t>
  </si>
  <si>
    <t>13Cycle: CBPAverage Event Day0</t>
  </si>
  <si>
    <t>13Cycle: CBPAverage Event Day1</t>
  </si>
  <si>
    <t>13Cycle: CPP-4Average Event Day0</t>
  </si>
  <si>
    <t>13Cycle: CPP-4Average Event Day1</t>
  </si>
  <si>
    <t>13Cycle: CPP-50Average Event Day0</t>
  </si>
  <si>
    <t>13Cycle: CPP-50Average Event Day1</t>
  </si>
  <si>
    <t>13Cycle: RYU-30Average Event Day0</t>
  </si>
  <si>
    <t>13Cycle: RYU-30Average Event Day1</t>
  </si>
  <si>
    <t>13Cycle: RYU-4Average Event Day0</t>
  </si>
  <si>
    <t>13Cycle: RYU-4Average Event Day1</t>
  </si>
  <si>
    <t>13Cycle: RYU-50Average Event Day0</t>
  </si>
  <si>
    <t>13Cycle: RYU-50Average Event Day1</t>
  </si>
  <si>
    <t>13Cycle: otherAverage Event Day0</t>
  </si>
  <si>
    <t>13Cycle: otherAverage Event Day1</t>
  </si>
  <si>
    <t>13Other DR: CBPAverage Event Day0</t>
  </si>
  <si>
    <t>13Other DR: CBPAverage Event Day1</t>
  </si>
  <si>
    <t>13Other DR: CPPDAverage Event Day0</t>
  </si>
  <si>
    <t>13Other DR: CPPDAverage Event Day1</t>
  </si>
  <si>
    <t>13Other DR: SMSAVAverage Event Day0</t>
  </si>
  <si>
    <t>13Other DR: SMSAVAverage Event Day1</t>
  </si>
  <si>
    <t>13Source: APAverage Event Day0</t>
  </si>
  <si>
    <t>13Source: APAverage Event Day1</t>
  </si>
  <si>
    <t>13Source: DIAverage Event Day0</t>
  </si>
  <si>
    <t>13Source: DIAverage Event Day1</t>
  </si>
  <si>
    <t>13Source: DRAverage Event Day0</t>
  </si>
  <si>
    <t>13Source: DRAverage Event Day1</t>
  </si>
  <si>
    <t>14Climate Zone 1Average Event Day0</t>
  </si>
  <si>
    <t>14Climate Zone 1Average Event Day1</t>
  </si>
  <si>
    <t>14Climate Zone 4Average Event Day0</t>
  </si>
  <si>
    <t>14Climate Zone 4Average Event Day1</t>
  </si>
  <si>
    <t>14Cycle: CBPAverage Event Day0</t>
  </si>
  <si>
    <t>14Cycle: CBPAverage Event Day1</t>
  </si>
  <si>
    <t>14Cycle: CPP-4Average Event Day0</t>
  </si>
  <si>
    <t>14Cycle: CPP-4Average Event Day1</t>
  </si>
  <si>
    <t>14Cycle: CPP-50Average Event Day0</t>
  </si>
  <si>
    <t>14Cycle: CPP-50Average Event Day1</t>
  </si>
  <si>
    <t>14Cycle: RYU-30Average Event Day0</t>
  </si>
  <si>
    <t>14Cycle: RYU-30Average Event Day1</t>
  </si>
  <si>
    <t>14Cycle: RYU-4Average Event Day0</t>
  </si>
  <si>
    <t>14Cycle: RYU-4Average Event Day1</t>
  </si>
  <si>
    <t>14Cycle: RYU-50Average Event Day0</t>
  </si>
  <si>
    <t>14Cycle: RYU-50Average Event Day1</t>
  </si>
  <si>
    <t>14Cycle: otherAverage Event Day0</t>
  </si>
  <si>
    <t>14Cycle: otherAverage Event Day1</t>
  </si>
  <si>
    <t>14Other DR: CBPAverage Event Day0</t>
  </si>
  <si>
    <t>14Other DR: CBPAverage Event Day1</t>
  </si>
  <si>
    <t>14Other DR: CPPDAverage Event Day0</t>
  </si>
  <si>
    <t>14Other DR: CPPDAverage Event Day1</t>
  </si>
  <si>
    <t>14Other DR: SMSAVAverage Event Day0</t>
  </si>
  <si>
    <t>14Other DR: SMSAVAverage Event Day1</t>
  </si>
  <si>
    <t>14Source: APAverage Event Day0</t>
  </si>
  <si>
    <t>14Source: APAverage Event Day1</t>
  </si>
  <si>
    <t>14Source: DIAverage Event Day0</t>
  </si>
  <si>
    <t>14Source: DIAverage Event Day1</t>
  </si>
  <si>
    <t>14Source: DRAverage Event Day0</t>
  </si>
  <si>
    <t>14Source: DRAverage Event Day1</t>
  </si>
  <si>
    <t>15Climate Zone 1Average Event Day0</t>
  </si>
  <si>
    <t>15Climate Zone 1Average Event Day1</t>
  </si>
  <si>
    <t>15Climate Zone 4Average Event Day0</t>
  </si>
  <si>
    <t>15Climate Zone 4Average Event Day1</t>
  </si>
  <si>
    <t>15Cycle: CBPAverage Event Day0</t>
  </si>
  <si>
    <t>15Cycle: CBPAverage Event Day1</t>
  </si>
  <si>
    <t>15Cycle: CPP-4Average Event Day0</t>
  </si>
  <si>
    <t>15Cycle: CPP-4Average Event Day1</t>
  </si>
  <si>
    <t>15Cycle: CPP-50Average Event Day0</t>
  </si>
  <si>
    <t>15Cycle: CPP-50Average Event Day1</t>
  </si>
  <si>
    <t>15Cycle: RYU-30Average Event Day0</t>
  </si>
  <si>
    <t>15Cycle: RYU-30Average Event Day1</t>
  </si>
  <si>
    <t>15Cycle: RYU-4Average Event Day0</t>
  </si>
  <si>
    <t>15Cycle: RYU-4Average Event Day1</t>
  </si>
  <si>
    <t>15Cycle: RYU-50Average Event Day0</t>
  </si>
  <si>
    <t>15Cycle: RYU-50Average Event Day1</t>
  </si>
  <si>
    <t>15Cycle: otherAverage Event Day0</t>
  </si>
  <si>
    <t>15Cycle: otherAverage Event Day1</t>
  </si>
  <si>
    <t>15Other DR: CBPAverage Event Day0</t>
  </si>
  <si>
    <t>15Other DR: CBPAverage Event Day1</t>
  </si>
  <si>
    <t>15Other DR: CPPDAverage Event Day0</t>
  </si>
  <si>
    <t>15Other DR: CPPDAverage Event Day1</t>
  </si>
  <si>
    <t>15Other DR: SMSAVAverage Event Day0</t>
  </si>
  <si>
    <t>15Other DR: SMSAVAverage Event Day1</t>
  </si>
  <si>
    <t>15Source: APAverage Event Day0</t>
  </si>
  <si>
    <t>15Source: APAverage Event Day1</t>
  </si>
  <si>
    <t>15Source: DIAverage Event Day0</t>
  </si>
  <si>
    <t>15Source: DIAverage Event Day1</t>
  </si>
  <si>
    <t>15Source: DRAverage Event Day0</t>
  </si>
  <si>
    <t>15Source: DRAverage Event Day1</t>
  </si>
  <si>
    <t>16Climate Zone 1Average Event Day0</t>
  </si>
  <si>
    <t>16Climate Zone 1Average Event Day1</t>
  </si>
  <si>
    <t>16Climate Zone 4Average Event Day0</t>
  </si>
  <si>
    <t>16Climate Zone 4Average Event Day1</t>
  </si>
  <si>
    <t>16Cycle: CBPAverage Event Day0</t>
  </si>
  <si>
    <t>16Cycle: CBPAverage Event Day1</t>
  </si>
  <si>
    <t>16Cycle: CPP-4Average Event Day0</t>
  </si>
  <si>
    <t>16Cycle: CPP-4Average Event Day1</t>
  </si>
  <si>
    <t>16Cycle: CPP-50Average Event Day0</t>
  </si>
  <si>
    <t>16Cycle: CPP-50Average Event Day1</t>
  </si>
  <si>
    <t>16Cycle: RYU-30Average Event Day0</t>
  </si>
  <si>
    <t>16Cycle: RYU-30Average Event Day1</t>
  </si>
  <si>
    <t>16Cycle: RYU-4Average Event Day0</t>
  </si>
  <si>
    <t>16Cycle: RYU-4Average Event Day1</t>
  </si>
  <si>
    <t>16Cycle: RYU-50Average Event Day0</t>
  </si>
  <si>
    <t>16Cycle: RYU-50Average Event Day1</t>
  </si>
  <si>
    <t>16Cycle: otherAverage Event Day0</t>
  </si>
  <si>
    <t>16Cycle: otherAverage Event Day1</t>
  </si>
  <si>
    <t>16Other DR: CBPAverage Event Day0</t>
  </si>
  <si>
    <t>16Other DR: CBPAverage Event Day1</t>
  </si>
  <si>
    <t>16Other DR: CPPDAverage Event Day0</t>
  </si>
  <si>
    <t>16Other DR: CPPDAverage Event Day1</t>
  </si>
  <si>
    <t>16Other DR: SMSAVAverage Event Day0</t>
  </si>
  <si>
    <t>16Other DR: SMSAVAverage Event Day1</t>
  </si>
  <si>
    <t>16Source: APAverage Event Day0</t>
  </si>
  <si>
    <t>16Source: APAverage Event Day1</t>
  </si>
  <si>
    <t>16Source: DIAverage Event Day0</t>
  </si>
  <si>
    <t>16Source: DIAverage Event Day1</t>
  </si>
  <si>
    <t>16Source: DRAverage Event Day0</t>
  </si>
  <si>
    <t>16Source: DRAverage Event Day1</t>
  </si>
  <si>
    <t>17Climate Zone 1Average Event Day0</t>
  </si>
  <si>
    <t>17Climate Zone 1Average Event Day1</t>
  </si>
  <si>
    <t>17Climate Zone 4Average Event Day0</t>
  </si>
  <si>
    <t>17Climate Zone 4Average Event Day1</t>
  </si>
  <si>
    <t>17Cycle: CBPAverage Event Day0</t>
  </si>
  <si>
    <t>17Cycle: CBPAverage Event Day1</t>
  </si>
  <si>
    <t>17Cycle: CPP-4Average Event Day0</t>
  </si>
  <si>
    <t>17Cycle: CPP-4Average Event Day1</t>
  </si>
  <si>
    <t>17Cycle: CPP-50Average Event Day0</t>
  </si>
  <si>
    <t>17Cycle: CPP-50Average Event Day1</t>
  </si>
  <si>
    <t>17Cycle: RYU-30Average Event Day0</t>
  </si>
  <si>
    <t>17Cycle: RYU-30Average Event Day1</t>
  </si>
  <si>
    <t>17Cycle: RYU-4Average Event Day0</t>
  </si>
  <si>
    <t>17Cycle: RYU-4Average Event Day1</t>
  </si>
  <si>
    <t>17Cycle: RYU-50Average Event Day0</t>
  </si>
  <si>
    <t>17Cycle: RYU-50Average Event Day1</t>
  </si>
  <si>
    <t>17Cycle: otherAverage Event Day0</t>
  </si>
  <si>
    <t>17Cycle: otherAverage Event Day1</t>
  </si>
  <si>
    <t>17Other DR: CBPAverage Event Day0</t>
  </si>
  <si>
    <t>17Other DR: CBPAverage Event Day1</t>
  </si>
  <si>
    <t>17Other DR: CPPDAverage Event Day0</t>
  </si>
  <si>
    <t>17Other DR: CPPDAverage Event Day1</t>
  </si>
  <si>
    <t>17Other DR: SMSAVAverage Event Day0</t>
  </si>
  <si>
    <t>17Other DR: SMSAVAverage Event Day1</t>
  </si>
  <si>
    <t>17Source: APAverage Event Day0</t>
  </si>
  <si>
    <t>17Source: APAverage Event Day1</t>
  </si>
  <si>
    <t>17Source: DIAverage Event Day0</t>
  </si>
  <si>
    <t>17Source: DIAverage Event Day1</t>
  </si>
  <si>
    <t>17Source: DRAverage Event Day0</t>
  </si>
  <si>
    <t>17Source: DRAverage Event Day1</t>
  </si>
  <si>
    <t>18Climate Zone 1Average Event Day0</t>
  </si>
  <si>
    <t>18Climate Zone 1Average Event Day1</t>
  </si>
  <si>
    <t>18Climate Zone 4Average Event Day0</t>
  </si>
  <si>
    <t>18Climate Zone 4Average Event Day1</t>
  </si>
  <si>
    <t>18Cycle: CBPAverage Event Day0</t>
  </si>
  <si>
    <t>18Cycle: CBPAverage Event Day1</t>
  </si>
  <si>
    <t>18Cycle: CPP-4Average Event Day0</t>
  </si>
  <si>
    <t>18Cycle: CPP-4Average Event Day1</t>
  </si>
  <si>
    <t>18Cycle: CPP-50Average Event Day0</t>
  </si>
  <si>
    <t>18Cycle: CPP-50Average Event Day1</t>
  </si>
  <si>
    <t>18Cycle: RYU-30Average Event Day0</t>
  </si>
  <si>
    <t>18Cycle: RYU-30Average Event Day1</t>
  </si>
  <si>
    <t>18Cycle: RYU-4Average Event Day0</t>
  </si>
  <si>
    <t>18Cycle: RYU-4Average Event Day1</t>
  </si>
  <si>
    <t>18Cycle: RYU-50Average Event Day0</t>
  </si>
  <si>
    <t>18Cycle: RYU-50Average Event Day1</t>
  </si>
  <si>
    <t>18Cycle: otherAverage Event Day0</t>
  </si>
  <si>
    <t>18Cycle: otherAverage Event Day1</t>
  </si>
  <si>
    <t>18Other DR: CBPAverage Event Day0</t>
  </si>
  <si>
    <t>18Other DR: CBPAverage Event Day1</t>
  </si>
  <si>
    <t>18Other DR: CPPDAverage Event Day0</t>
  </si>
  <si>
    <t>18Other DR: CPPDAverage Event Day1</t>
  </si>
  <si>
    <t>18Other DR: SMSAVAverage Event Day0</t>
  </si>
  <si>
    <t>18Other DR: SMSAVAverage Event Day1</t>
  </si>
  <si>
    <t>18Source: APAverage Event Day0</t>
  </si>
  <si>
    <t>18Source: APAverage Event Day1</t>
  </si>
  <si>
    <t>18Source: DIAverage Event Day0</t>
  </si>
  <si>
    <t>18Source: DIAverage Event Day1</t>
  </si>
  <si>
    <t>18Source: DRAverage Event Day0</t>
  </si>
  <si>
    <t>18Source: DRAverage Event Day1</t>
  </si>
  <si>
    <t>19Climate Zone 1Average Event Day0</t>
  </si>
  <si>
    <t>19Climate Zone 1Average Event Day1</t>
  </si>
  <si>
    <t>19Climate Zone 4Average Event Day0</t>
  </si>
  <si>
    <t>19Climate Zone 4Average Event Day1</t>
  </si>
  <si>
    <t>19Cycle: CBPAverage Event Day0</t>
  </si>
  <si>
    <t>19Cycle: CBPAverage Event Day1</t>
  </si>
  <si>
    <t>19Cycle: CPP-4Average Event Day0</t>
  </si>
  <si>
    <t>19Cycle: CPP-4Average Event Day1</t>
  </si>
  <si>
    <t>19Cycle: CPP-50Average Event Day0</t>
  </si>
  <si>
    <t>19Cycle: CPP-50Average Event Day1</t>
  </si>
  <si>
    <t>19Cycle: RYU-30Average Event Day0</t>
  </si>
  <si>
    <t>19Cycle: RYU-30Average Event Day1</t>
  </si>
  <si>
    <t>19Cycle: RYU-4Average Event Day0</t>
  </si>
  <si>
    <t>19Cycle: RYU-4Average Event Day1</t>
  </si>
  <si>
    <t>19Cycle: RYU-50Average Event Day0</t>
  </si>
  <si>
    <t>19Cycle: RYU-50Average Event Day1</t>
  </si>
  <si>
    <t>19Cycle: otherAverage Event Day0</t>
  </si>
  <si>
    <t>19Cycle: otherAverage Event Day1</t>
  </si>
  <si>
    <t>19Other DR: CBPAverage Event Day0</t>
  </si>
  <si>
    <t>19Other DR: CBPAverage Event Day1</t>
  </si>
  <si>
    <t>19Other DR: CPPDAverage Event Day0</t>
  </si>
  <si>
    <t>19Other DR: CPPDAverage Event Day1</t>
  </si>
  <si>
    <t>19Other DR: SMSAVAverage Event Day0</t>
  </si>
  <si>
    <t>19Other DR: SMSAVAverage Event Day1</t>
  </si>
  <si>
    <t>19Source: APAverage Event Day0</t>
  </si>
  <si>
    <t>19Source: APAverage Event Day1</t>
  </si>
  <si>
    <t>19Source: DIAverage Event Day0</t>
  </si>
  <si>
    <t>19Source: DIAverage Event Day1</t>
  </si>
  <si>
    <t>19Source: DRAverage Event Day0</t>
  </si>
  <si>
    <t>19Source: DRAverage Event Day1</t>
  </si>
  <si>
    <t>20Climate Zone 1Average Event Day0</t>
  </si>
  <si>
    <t>20Climate Zone 1Average Event Day1</t>
  </si>
  <si>
    <t>20Climate Zone 4Average Event Day0</t>
  </si>
  <si>
    <t>20Climate Zone 4Average Event Day1</t>
  </si>
  <si>
    <t>20Cycle: CBPAverage Event Day0</t>
  </si>
  <si>
    <t>20Cycle: CBPAverage Event Day1</t>
  </si>
  <si>
    <t>20Cycle: CPP-4Average Event Day0</t>
  </si>
  <si>
    <t>20Cycle: CPP-4Average Event Day1</t>
  </si>
  <si>
    <t>20Cycle: CPP-50Average Event Day0</t>
  </si>
  <si>
    <t>20Cycle: CPP-50Average Event Day1</t>
  </si>
  <si>
    <t>20Cycle: RYU-30Average Event Day0</t>
  </si>
  <si>
    <t>20Cycle: RYU-30Average Event Day1</t>
  </si>
  <si>
    <t>20Cycle: RYU-4Average Event Day0</t>
  </si>
  <si>
    <t>20Cycle: RYU-4Average Event Day1</t>
  </si>
  <si>
    <t>20Cycle: RYU-50Average Event Day0</t>
  </si>
  <si>
    <t>20Cycle: RYU-50Average Event Day1</t>
  </si>
  <si>
    <t>20Cycle: otherAverage Event Day0</t>
  </si>
  <si>
    <t>20Cycle: otherAverage Event Day1</t>
  </si>
  <si>
    <t>20Other DR: CBPAverage Event Day0</t>
  </si>
  <si>
    <t>20Other DR: CBPAverage Event Day1</t>
  </si>
  <si>
    <t>20Other DR: CPPDAverage Event Day0</t>
  </si>
  <si>
    <t>20Other DR: CPPDAverage Event Day1</t>
  </si>
  <si>
    <t>20Other DR: SMSAVAverage Event Day0</t>
  </si>
  <si>
    <t>20Other DR: SMSAVAverage Event Day1</t>
  </si>
  <si>
    <t>20Source: APAverage Event Day0</t>
  </si>
  <si>
    <t>20Source: APAverage Event Day1</t>
  </si>
  <si>
    <t>20Source: DIAverage Event Day0</t>
  </si>
  <si>
    <t>20Source: DIAverage Event Day1</t>
  </si>
  <si>
    <t>20Source: DRAverage Event Day0</t>
  </si>
  <si>
    <t>20Source: DRAverage Event Day1</t>
  </si>
  <si>
    <t>21Climate Zone 1Average Event Day0</t>
  </si>
  <si>
    <t>21Climate Zone 1Average Event Day1</t>
  </si>
  <si>
    <t>21Climate Zone 4Average Event Day0</t>
  </si>
  <si>
    <t>21Climate Zone 4Average Event Day1</t>
  </si>
  <si>
    <t>21Cycle: CBPAverage Event Day0</t>
  </si>
  <si>
    <t>21Cycle: CBPAverage Event Day1</t>
  </si>
  <si>
    <t>21Cycle: CPP-4Average Event Day0</t>
  </si>
  <si>
    <t>21Cycle: CPP-4Average Event Day1</t>
  </si>
  <si>
    <t>21Cycle: CPP-50Average Event Day0</t>
  </si>
  <si>
    <t>21Cycle: CPP-50Average Event Day1</t>
  </si>
  <si>
    <t>21Cycle: RYU-30Average Event Day0</t>
  </si>
  <si>
    <t>21Cycle: RYU-30Average Event Day1</t>
  </si>
  <si>
    <t>21Cycle: RYU-4Average Event Day0</t>
  </si>
  <si>
    <t>21Cycle: RYU-4Average Event Day1</t>
  </si>
  <si>
    <t>21Cycle: RYU-50Average Event Day0</t>
  </si>
  <si>
    <t>21Cycle: RYU-50Average Event Day1</t>
  </si>
  <si>
    <t>21Cycle: otherAverage Event Day0</t>
  </si>
  <si>
    <t>21Cycle: otherAverage Event Day1</t>
  </si>
  <si>
    <t>21Other DR: CBPAverage Event Day0</t>
  </si>
  <si>
    <t>21Other DR: CBPAverage Event Day1</t>
  </si>
  <si>
    <t>21Other DR: CPPDAverage Event Day0</t>
  </si>
  <si>
    <t>21Other DR: CPPDAverage Event Day1</t>
  </si>
  <si>
    <t>21Other DR: SMSAVAverage Event Day0</t>
  </si>
  <si>
    <t>21Other DR: SMSAVAverage Event Day1</t>
  </si>
  <si>
    <t>21Source: APAverage Event Day0</t>
  </si>
  <si>
    <t>21Source: APAverage Event Day1</t>
  </si>
  <si>
    <t>21Source: DIAverage Event Day0</t>
  </si>
  <si>
    <t>21Source: DIAverage Event Day1</t>
  </si>
  <si>
    <t>21Source: DRAverage Event Day0</t>
  </si>
  <si>
    <t>21Source: DRAverage Event Day1</t>
  </si>
  <si>
    <t>22Climate Zone 1Average Event Day0</t>
  </si>
  <si>
    <t>22Climate Zone 1Average Event Day1</t>
  </si>
  <si>
    <t>22Climate Zone 4Average Event Day0</t>
  </si>
  <si>
    <t>22Climate Zone 4Average Event Day1</t>
  </si>
  <si>
    <t>22Cycle: CBPAverage Event Day0</t>
  </si>
  <si>
    <t>22Cycle: CBPAverage Event Day1</t>
  </si>
  <si>
    <t>22Cycle: CPP-4Average Event Day0</t>
  </si>
  <si>
    <t>22Cycle: CPP-4Average Event Day1</t>
  </si>
  <si>
    <t>22Cycle: CPP-50Average Event Day0</t>
  </si>
  <si>
    <t>22Cycle: CPP-50Average Event Day1</t>
  </si>
  <si>
    <t>22Cycle: RYU-30Average Event Day0</t>
  </si>
  <si>
    <t>22Cycle: RYU-30Average Event Day1</t>
  </si>
  <si>
    <t>22Cycle: RYU-4Average Event Day0</t>
  </si>
  <si>
    <t>22Cycle: RYU-4Average Event Day1</t>
  </si>
  <si>
    <t>22Cycle: RYU-50Average Event Day0</t>
  </si>
  <si>
    <t>22Cycle: RYU-50Average Event Day1</t>
  </si>
  <si>
    <t>22Cycle: otherAverage Event Day0</t>
  </si>
  <si>
    <t>22Cycle: otherAverage Event Day1</t>
  </si>
  <si>
    <t>22Other DR: CBPAverage Event Day0</t>
  </si>
  <si>
    <t>22Other DR: CBPAverage Event Day1</t>
  </si>
  <si>
    <t>22Other DR: CPPDAverage Event Day0</t>
  </si>
  <si>
    <t>22Other DR: CPPDAverage Event Day1</t>
  </si>
  <si>
    <t>22Other DR: SMSAVAverage Event Day0</t>
  </si>
  <si>
    <t>22Other DR: SMSAVAverage Event Day1</t>
  </si>
  <si>
    <t>22Source: APAverage Event Day0</t>
  </si>
  <si>
    <t>22Source: APAverage Event Day1</t>
  </si>
  <si>
    <t>22Source: DIAverage Event Day0</t>
  </si>
  <si>
    <t>22Source: DIAverage Event Day1</t>
  </si>
  <si>
    <t>22Source: DRAverage Event Day0</t>
  </si>
  <si>
    <t>22Source: DRAverage Event Day1</t>
  </si>
  <si>
    <t>23Climate Zone 1Average Event Day0</t>
  </si>
  <si>
    <t>23Climate Zone 1Average Event Day1</t>
  </si>
  <si>
    <t>23Climate Zone 4Average Event Day0</t>
  </si>
  <si>
    <t>23Climate Zone 4Average Event Day1</t>
  </si>
  <si>
    <t>23Cycle: CBPAverage Event Day0</t>
  </si>
  <si>
    <t>23Cycle: CBPAverage Event Day1</t>
  </si>
  <si>
    <t>23Cycle: CPP-4Average Event Day0</t>
  </si>
  <si>
    <t>23Cycle: CPP-4Average Event Day1</t>
  </si>
  <si>
    <t>23Cycle: CPP-50Average Event Day0</t>
  </si>
  <si>
    <t>23Cycle: CPP-50Average Event Day1</t>
  </si>
  <si>
    <t>23Cycle: RYU-30Average Event Day0</t>
  </si>
  <si>
    <t>23Cycle: RYU-30Average Event Day1</t>
  </si>
  <si>
    <t>23Cycle: RYU-4Average Event Day0</t>
  </si>
  <si>
    <t>23Cycle: RYU-4Average Event Day1</t>
  </si>
  <si>
    <t>23Cycle: RYU-50Average Event Day0</t>
  </si>
  <si>
    <t>23Cycle: RYU-50Average Event Day1</t>
  </si>
  <si>
    <t>23Cycle: otherAverage Event Day0</t>
  </si>
  <si>
    <t>23Cycle: otherAverage Event Day1</t>
  </si>
  <si>
    <t>23Other DR: CBPAverage Event Day0</t>
  </si>
  <si>
    <t>23Other DR: CBPAverage Event Day1</t>
  </si>
  <si>
    <t>23Other DR: CPPDAverage Event Day0</t>
  </si>
  <si>
    <t>23Other DR: CPPDAverage Event Day1</t>
  </si>
  <si>
    <t>23Other DR: SMSAVAverage Event Day0</t>
  </si>
  <si>
    <t>23Other DR: SMSAVAverage Event Day1</t>
  </si>
  <si>
    <t>23Source: APAverage Event Day0</t>
  </si>
  <si>
    <t>23Source: APAverage Event Day1</t>
  </si>
  <si>
    <t>23Source: DIAverage Event Day0</t>
  </si>
  <si>
    <t>23Source: DIAverage Event Day1</t>
  </si>
  <si>
    <t>23Source: DRAverage Event Day0</t>
  </si>
  <si>
    <t>23Source: DRAverage Event Day1</t>
  </si>
  <si>
    <t>24Climate Zone 1Average Event Day0</t>
  </si>
  <si>
    <t>24Climate Zone 1Average Event Day1</t>
  </si>
  <si>
    <t>24Climate Zone 4Average Event Day0</t>
  </si>
  <si>
    <t>24Climate Zone 4Average Event Day1</t>
  </si>
  <si>
    <t>24Cycle: CBPAverage Event Day0</t>
  </si>
  <si>
    <t>24Cycle: CBPAverage Event Day1</t>
  </si>
  <si>
    <t>24Cycle: CPP-4Average Event Day0</t>
  </si>
  <si>
    <t>24Cycle: CPP-4Average Event Day1</t>
  </si>
  <si>
    <t>24Cycle: CPP-50Average Event Day0</t>
  </si>
  <si>
    <t>24Cycle: CPP-50Average Event Day1</t>
  </si>
  <si>
    <t>24Cycle: RYU-30Average Event Day0</t>
  </si>
  <si>
    <t>24Cycle: RYU-30Average Event Day1</t>
  </si>
  <si>
    <t>24Cycle: RYU-4Average Event Day0</t>
  </si>
  <si>
    <t>24Cycle: RYU-4Average Event Day1</t>
  </si>
  <si>
    <t>24Cycle: RYU-50Average Event Day0</t>
  </si>
  <si>
    <t>24Cycle: RYU-50Average Event Day1</t>
  </si>
  <si>
    <t>24Cycle: otherAverage Event Day0</t>
  </si>
  <si>
    <t>24Cycle: otherAverage Event Day1</t>
  </si>
  <si>
    <t>24Other DR: CBPAverage Event Day0</t>
  </si>
  <si>
    <t>24Other DR: CBPAverage Event Day1</t>
  </si>
  <si>
    <t>24Other DR: CPPDAverage Event Day0</t>
  </si>
  <si>
    <t>24Other DR: CPPDAverage Event Day1</t>
  </si>
  <si>
    <t>24Other DR: SMSAVAverage Event Day0</t>
  </si>
  <si>
    <t>24Other DR: SMSAVAverage Event Day1</t>
  </si>
  <si>
    <t>24Source: APAverage Event Day0</t>
  </si>
  <si>
    <t>24Source: APAverage Event Day1</t>
  </si>
  <si>
    <t>24Source: DIAverage Event Day0</t>
  </si>
  <si>
    <t>24Source: DIAverage Event Day1</t>
  </si>
  <si>
    <t>24Source: DRAverage Event Day0</t>
  </si>
  <si>
    <t>24Source: DRAverage Event Day1</t>
  </si>
  <si>
    <t>2 PM</t>
  </si>
  <si>
    <t>6 PM</t>
  </si>
  <si>
    <t>San Diego Gas &amp; Electric</t>
  </si>
  <si>
    <t>2014 Ex Post Load Impacts - Commercial Thermostat Program - Non-residential Customers</t>
  </si>
  <si>
    <t>All Commercial</t>
  </si>
  <si>
    <t>Residential</t>
  </si>
  <si>
    <t>1All Commercial31-Jul-20140</t>
  </si>
  <si>
    <t>1All Commercial31-Jul-20141</t>
  </si>
  <si>
    <t>1All Commercial15-Sep-20140</t>
  </si>
  <si>
    <t>1All Commercial15-Sep-20141</t>
  </si>
  <si>
    <t>1All Commercial16-Sep-20140</t>
  </si>
  <si>
    <t>1All Commercial16-Sep-20141</t>
  </si>
  <si>
    <t>1All Commercial17-Sep-20140</t>
  </si>
  <si>
    <t>1All Commercial17-Sep-20141</t>
  </si>
  <si>
    <t>1All CommercialAverage Event Day0</t>
  </si>
  <si>
    <t>1All CommercialAverage Event Day1</t>
  </si>
  <si>
    <t>2All Commercial31-Jul-20140</t>
  </si>
  <si>
    <t>2All Commercial31-Jul-20141</t>
  </si>
  <si>
    <t>2All Commercial15-Sep-20140</t>
  </si>
  <si>
    <t>2All Commercial15-Sep-20141</t>
  </si>
  <si>
    <t>2All Commercial16-Sep-20140</t>
  </si>
  <si>
    <t>2All Commercial16-Sep-20141</t>
  </si>
  <si>
    <t>2All Commercial17-Sep-20140</t>
  </si>
  <si>
    <t>2All Commercial17-Sep-20141</t>
  </si>
  <si>
    <t>2All CommercialAverage Event Day0</t>
  </si>
  <si>
    <t>2All CommercialAverage Event Day1</t>
  </si>
  <si>
    <t>3All Commercial31-Jul-20140</t>
  </si>
  <si>
    <t>3All Commercial31-Jul-20141</t>
  </si>
  <si>
    <t>3All Commercial15-Sep-20140</t>
  </si>
  <si>
    <t>3All Commercial15-Sep-20141</t>
  </si>
  <si>
    <t>3All Commercial16-Sep-20140</t>
  </si>
  <si>
    <t>3All Commercial16-Sep-20141</t>
  </si>
  <si>
    <t>3All Commercial17-Sep-20140</t>
  </si>
  <si>
    <t>3All Commercial17-Sep-20141</t>
  </si>
  <si>
    <t>3All CommercialAverage Event Day0</t>
  </si>
  <si>
    <t>3All CommercialAverage Event Day1</t>
  </si>
  <si>
    <t>4All Commercial31-Jul-20140</t>
  </si>
  <si>
    <t>4All Commercial31-Jul-20141</t>
  </si>
  <si>
    <t>4All Commercial15-Sep-20140</t>
  </si>
  <si>
    <t>4All Commercial15-Sep-20141</t>
  </si>
  <si>
    <t>4All Commercial16-Sep-20140</t>
  </si>
  <si>
    <t>4All Commercial16-Sep-20141</t>
  </si>
  <si>
    <t>4All Commercial17-Sep-20140</t>
  </si>
  <si>
    <t>4All Commercial17-Sep-20141</t>
  </si>
  <si>
    <t>4All CommercialAverage Event Day0</t>
  </si>
  <si>
    <t>4All CommercialAverage Event Day1</t>
  </si>
  <si>
    <t>5All Commercial31-Jul-20140</t>
  </si>
  <si>
    <t>5All Commercial31-Jul-20141</t>
  </si>
  <si>
    <t>5All Commercial15-Sep-20140</t>
  </si>
  <si>
    <t>5All Commercial15-Sep-20141</t>
  </si>
  <si>
    <t>5All Commercial16-Sep-20140</t>
  </si>
  <si>
    <t>5All Commercial16-Sep-20141</t>
  </si>
  <si>
    <t>5All Commercial17-Sep-20140</t>
  </si>
  <si>
    <t>5All Commercial17-Sep-20141</t>
  </si>
  <si>
    <t>5All CommercialAverage Event Day0</t>
  </si>
  <si>
    <t>5All CommercialAverage Event Day1</t>
  </si>
  <si>
    <t>6All Commercial31-Jul-20140</t>
  </si>
  <si>
    <t>6All Commercial31-Jul-20141</t>
  </si>
  <si>
    <t>6All Commercial15-Sep-20140</t>
  </si>
  <si>
    <t>6All Commercial15-Sep-20141</t>
  </si>
  <si>
    <t>6All Commercial16-Sep-20140</t>
  </si>
  <si>
    <t>6All Commercial16-Sep-20141</t>
  </si>
  <si>
    <t>6All Commercial17-Sep-20140</t>
  </si>
  <si>
    <t>6All Commercial17-Sep-20141</t>
  </si>
  <si>
    <t>6All CommercialAverage Event Day0</t>
  </si>
  <si>
    <t>6All CommercialAverage Event Day1</t>
  </si>
  <si>
    <t>7All Commercial31-Jul-20140</t>
  </si>
  <si>
    <t>7All Commercial31-Jul-20141</t>
  </si>
  <si>
    <t>7All Commercial15-Sep-20140</t>
  </si>
  <si>
    <t>7All Commercial15-Sep-20141</t>
  </si>
  <si>
    <t>7All Commercial16-Sep-20140</t>
  </si>
  <si>
    <t>7All Commercial16-Sep-20141</t>
  </si>
  <si>
    <t>7All Commercial17-Sep-20140</t>
  </si>
  <si>
    <t>7All Commercial17-Sep-20141</t>
  </si>
  <si>
    <t>7All CommercialAverage Event Day0</t>
  </si>
  <si>
    <t>7All CommercialAverage Event Day1</t>
  </si>
  <si>
    <t>8All Commercial31-Jul-20140</t>
  </si>
  <si>
    <t>8All Commercial31-Jul-20141</t>
  </si>
  <si>
    <t>8All Commercial15-Sep-20140</t>
  </si>
  <si>
    <t>8All Commercial15-Sep-20141</t>
  </si>
  <si>
    <t>8All Commercial16-Sep-20140</t>
  </si>
  <si>
    <t>8All Commercial16-Sep-20141</t>
  </si>
  <si>
    <t>8All Commercial17-Sep-20140</t>
  </si>
  <si>
    <t>8All Commercial17-Sep-20141</t>
  </si>
  <si>
    <t>8All CommercialAverage Event Day0</t>
  </si>
  <si>
    <t>8All CommercialAverage Event Day1</t>
  </si>
  <si>
    <t>9All Commercial31-Jul-20140</t>
  </si>
  <si>
    <t>9All Commercial31-Jul-20141</t>
  </si>
  <si>
    <t>9All Commercial15-Sep-20140</t>
  </si>
  <si>
    <t>9All Commercial15-Sep-20141</t>
  </si>
  <si>
    <t>9All Commercial16-Sep-20140</t>
  </si>
  <si>
    <t>9All Commercial16-Sep-20141</t>
  </si>
  <si>
    <t>9All Commercial17-Sep-20140</t>
  </si>
  <si>
    <t>9All Commercial17-Sep-20141</t>
  </si>
  <si>
    <t>9All CommercialAverage Event Day0</t>
  </si>
  <si>
    <t>9All CommercialAverage Event Day1</t>
  </si>
  <si>
    <t>10All Commercial31-Jul-20140</t>
  </si>
  <si>
    <t>10All Commercial31-Jul-20141</t>
  </si>
  <si>
    <t>10All Commercial15-Sep-20140</t>
  </si>
  <si>
    <t>10All Commercial15-Sep-20141</t>
  </si>
  <si>
    <t>10All Commercial16-Sep-20140</t>
  </si>
  <si>
    <t>10All Commercial16-Sep-20141</t>
  </si>
  <si>
    <t>10All Commercial17-Sep-20140</t>
  </si>
  <si>
    <t>10All Commercial17-Sep-20141</t>
  </si>
  <si>
    <t>10All CommercialAverage Event Day0</t>
  </si>
  <si>
    <t>10All CommercialAverage Event Day1</t>
  </si>
  <si>
    <t>11All Commercial31-Jul-20140</t>
  </si>
  <si>
    <t>11All Commercial31-Jul-20141</t>
  </si>
  <si>
    <t>11All Commercial15-Sep-20140</t>
  </si>
  <si>
    <t>11All Commercial15-Sep-20141</t>
  </si>
  <si>
    <t>11All Commercial16-Sep-20140</t>
  </si>
  <si>
    <t>11All Commercial16-Sep-20141</t>
  </si>
  <si>
    <t>11All Commercial17-Sep-20140</t>
  </si>
  <si>
    <t>11All Commercial17-Sep-20141</t>
  </si>
  <si>
    <t>11All CommercialAverage Event Day0</t>
  </si>
  <si>
    <t>11All CommercialAverage Event Day1</t>
  </si>
  <si>
    <t>12All Commercial31-Jul-20140</t>
  </si>
  <si>
    <t>12All Commercial31-Jul-20141</t>
  </si>
  <si>
    <t>12All Commercial15-Sep-20140</t>
  </si>
  <si>
    <t>12All Commercial15-Sep-20141</t>
  </si>
  <si>
    <t>12All Commercial16-Sep-20140</t>
  </si>
  <si>
    <t>12All Commercial16-Sep-20141</t>
  </si>
  <si>
    <t>12All Commercial17-Sep-20140</t>
  </si>
  <si>
    <t>12All Commercial17-Sep-20141</t>
  </si>
  <si>
    <t>12All CommercialAverage Event Day0</t>
  </si>
  <si>
    <t>12All CommercialAverage Event Day1</t>
  </si>
  <si>
    <t>13All Commercial31-Jul-20140</t>
  </si>
  <si>
    <t>13All Commercial31-Jul-20141</t>
  </si>
  <si>
    <t>13All Commercial15-Sep-20140</t>
  </si>
  <si>
    <t>13All Commercial15-Sep-20141</t>
  </si>
  <si>
    <t>13All Commercial16-Sep-20140</t>
  </si>
  <si>
    <t>13All Commercial16-Sep-20141</t>
  </si>
  <si>
    <t>13All Commercial17-Sep-20140</t>
  </si>
  <si>
    <t>13All Commercial17-Sep-20141</t>
  </si>
  <si>
    <t>13All CommercialAverage Event Day0</t>
  </si>
  <si>
    <t>13All CommercialAverage Event Day1</t>
  </si>
  <si>
    <t>14All Commercial31-Jul-20140</t>
  </si>
  <si>
    <t>14All Commercial31-Jul-20141</t>
  </si>
  <si>
    <t>14All Commercial15-Sep-20140</t>
  </si>
  <si>
    <t>14All Commercial15-Sep-20141</t>
  </si>
  <si>
    <t>14All Commercial16-Sep-20140</t>
  </si>
  <si>
    <t>14All Commercial16-Sep-20141</t>
  </si>
  <si>
    <t>14All Commercial17-Sep-20140</t>
  </si>
  <si>
    <t>14All Commercial17-Sep-20141</t>
  </si>
  <si>
    <t>14All CommercialAverage Event Day0</t>
  </si>
  <si>
    <t>14All CommercialAverage Event Day1</t>
  </si>
  <si>
    <t>15All Commercial31-Jul-20140</t>
  </si>
  <si>
    <t>15All Commercial31-Jul-20141</t>
  </si>
  <si>
    <t>15All Commercial15-Sep-20140</t>
  </si>
  <si>
    <t>15All Commercial15-Sep-20141</t>
  </si>
  <si>
    <t>15All Commercial16-Sep-20140</t>
  </si>
  <si>
    <t>15All Commercial16-Sep-20141</t>
  </si>
  <si>
    <t>15All Commercial17-Sep-20140</t>
  </si>
  <si>
    <t>15All Commercial17-Sep-20141</t>
  </si>
  <si>
    <t>15All CommercialAverage Event Day0</t>
  </si>
  <si>
    <t>15All CommercialAverage Event Day1</t>
  </si>
  <si>
    <t>16All Commercial31-Jul-20140</t>
  </si>
  <si>
    <t>16All Commercial31-Jul-20141</t>
  </si>
  <si>
    <t>16All Commercial15-Sep-20140</t>
  </si>
  <si>
    <t>16All Commercial15-Sep-20141</t>
  </si>
  <si>
    <t>16All Commercial16-Sep-20140</t>
  </si>
  <si>
    <t>16All Commercial16-Sep-20141</t>
  </si>
  <si>
    <t>16All Commercial17-Sep-20140</t>
  </si>
  <si>
    <t>16All Commercial17-Sep-20141</t>
  </si>
  <si>
    <t>16All CommercialAverage Event Day0</t>
  </si>
  <si>
    <t>16All CommercialAverage Event Day1</t>
  </si>
  <si>
    <t>17All Commercial31-Jul-20140</t>
  </si>
  <si>
    <t>17All Commercial31-Jul-20141</t>
  </si>
  <si>
    <t>17All Commercial15-Sep-20140</t>
  </si>
  <si>
    <t>17All Commercial15-Sep-20141</t>
  </si>
  <si>
    <t>17All Commercial16-Sep-20140</t>
  </si>
  <si>
    <t>17All Commercial16-Sep-20141</t>
  </si>
  <si>
    <t>17All Commercial17-Sep-20140</t>
  </si>
  <si>
    <t>17All Commercial17-Sep-20141</t>
  </si>
  <si>
    <t>17All CommercialAverage Event Day0</t>
  </si>
  <si>
    <t>17All CommercialAverage Event Day1</t>
  </si>
  <si>
    <t>18All Commercial31-Jul-20140</t>
  </si>
  <si>
    <t>18All Commercial31-Jul-20141</t>
  </si>
  <si>
    <t>18All Commercial15-Sep-20140</t>
  </si>
  <si>
    <t>18All Commercial15-Sep-20141</t>
  </si>
  <si>
    <t>18All Commercial16-Sep-20140</t>
  </si>
  <si>
    <t>18All Commercial16-Sep-20141</t>
  </si>
  <si>
    <t>18All Commercial17-Sep-20140</t>
  </si>
  <si>
    <t>18All Commercial17-Sep-20141</t>
  </si>
  <si>
    <t>18All CommercialAverage Event Day0</t>
  </si>
  <si>
    <t>18All CommercialAverage Event Day1</t>
  </si>
  <si>
    <t>19All Commercial31-Jul-20140</t>
  </si>
  <si>
    <t>19All Commercial31-Jul-20141</t>
  </si>
  <si>
    <t>19All Commercial15-Sep-20140</t>
  </si>
  <si>
    <t>19All Commercial15-Sep-20141</t>
  </si>
  <si>
    <t>19All Commercial16-Sep-20140</t>
  </si>
  <si>
    <t>19All Commercial16-Sep-20141</t>
  </si>
  <si>
    <t>19All Commercial17-Sep-20140</t>
  </si>
  <si>
    <t>19All Commercial17-Sep-20141</t>
  </si>
  <si>
    <t>19All CommercialAverage Event Day0</t>
  </si>
  <si>
    <t>19All CommercialAverage Event Day1</t>
  </si>
  <si>
    <t>20All Commercial31-Jul-20140</t>
  </si>
  <si>
    <t>20All Commercial31-Jul-20141</t>
  </si>
  <si>
    <t>20All Commercial15-Sep-20140</t>
  </si>
  <si>
    <t>20All Commercial15-Sep-20141</t>
  </si>
  <si>
    <t>20All Commercial16-Sep-20140</t>
  </si>
  <si>
    <t>20All Commercial16-Sep-20141</t>
  </si>
  <si>
    <t>20All Commercial17-Sep-20140</t>
  </si>
  <si>
    <t>20All Commercial17-Sep-20141</t>
  </si>
  <si>
    <t>20All CommercialAverage Event Day0</t>
  </si>
  <si>
    <t>20All CommercialAverage Event Day1</t>
  </si>
  <si>
    <t>21All Commercial31-Jul-20140</t>
  </si>
  <si>
    <t>21All Commercial31-Jul-20141</t>
  </si>
  <si>
    <t>21All Commercial15-Sep-20140</t>
  </si>
  <si>
    <t>21All Commercial15-Sep-20141</t>
  </si>
  <si>
    <t>21All Commercial16-Sep-20140</t>
  </si>
  <si>
    <t>21All Commercial16-Sep-20141</t>
  </si>
  <si>
    <t>21All Commercial17-Sep-20140</t>
  </si>
  <si>
    <t>21All Commercial17-Sep-20141</t>
  </si>
  <si>
    <t>21All CommercialAverage Event Day0</t>
  </si>
  <si>
    <t>21All CommercialAverage Event Day1</t>
  </si>
  <si>
    <t>22All Commercial31-Jul-20140</t>
  </si>
  <si>
    <t>22All Commercial31-Jul-20141</t>
  </si>
  <si>
    <t>22All Commercial15-Sep-20140</t>
  </si>
  <si>
    <t>22All Commercial15-Sep-20141</t>
  </si>
  <si>
    <t>22All Commercial16-Sep-20140</t>
  </si>
  <si>
    <t>22All Commercial16-Sep-20141</t>
  </si>
  <si>
    <t>22All Commercial17-Sep-20140</t>
  </si>
  <si>
    <t>22All Commercial17-Sep-20141</t>
  </si>
  <si>
    <t>22All CommercialAverage Event Day0</t>
  </si>
  <si>
    <t>22All CommercialAverage Event Day1</t>
  </si>
  <si>
    <t>23All Commercial31-Jul-20140</t>
  </si>
  <si>
    <t>23All Commercial31-Jul-20141</t>
  </si>
  <si>
    <t>23All Commercial15-Sep-20140</t>
  </si>
  <si>
    <t>23All Commercial15-Sep-20141</t>
  </si>
  <si>
    <t>23All Commercial16-Sep-20140</t>
  </si>
  <si>
    <t>23All Commercial16-Sep-20141</t>
  </si>
  <si>
    <t>23All Commercial17-Sep-20140</t>
  </si>
  <si>
    <t>23All Commercial17-Sep-20141</t>
  </si>
  <si>
    <t>23All CommercialAverage Event Day0</t>
  </si>
  <si>
    <t>23All CommercialAverage Event Day1</t>
  </si>
  <si>
    <t>24All Commercial31-Jul-20140</t>
  </si>
  <si>
    <t>24All Commercial31-Jul-20141</t>
  </si>
  <si>
    <t>24All Commercial15-Sep-20140</t>
  </si>
  <si>
    <t>24All Commercial15-Sep-20141</t>
  </si>
  <si>
    <t>24All Commercial16-Sep-20140</t>
  </si>
  <si>
    <t>24All Commercial16-Sep-20141</t>
  </si>
  <si>
    <t>24All Commercial17-Sep-20140</t>
  </si>
  <si>
    <t>24All Commercial17-Sep-20141</t>
  </si>
  <si>
    <t>24All CommercialAverage Event Day0</t>
  </si>
  <si>
    <t>24All CommercialAverage Event Day1</t>
  </si>
  <si>
    <t>1Residential31-Jul-20140</t>
  </si>
  <si>
    <t>1Residential31-Jul-20141</t>
  </si>
  <si>
    <t>1Residential15-Sep-20140</t>
  </si>
  <si>
    <t>1Residential15-Sep-20141</t>
  </si>
  <si>
    <t>1Residential16-Sep-20140</t>
  </si>
  <si>
    <t>1Residential16-Sep-20141</t>
  </si>
  <si>
    <t>1Residential17-Sep-20140</t>
  </si>
  <si>
    <t>1Residential17-Sep-20141</t>
  </si>
  <si>
    <t>1ResidentialAverage Event Day0</t>
  </si>
  <si>
    <t>1ResidentialAverage Event Day1</t>
  </si>
  <si>
    <t>2Residential31-Jul-20140</t>
  </si>
  <si>
    <t>2Residential31-Jul-20141</t>
  </si>
  <si>
    <t>2Residential15-Sep-20140</t>
  </si>
  <si>
    <t>2Residential15-Sep-20141</t>
  </si>
  <si>
    <t>2Residential16-Sep-20140</t>
  </si>
  <si>
    <t>2Residential16-Sep-20141</t>
  </si>
  <si>
    <t>2Residential17-Sep-20140</t>
  </si>
  <si>
    <t>2Residential17-Sep-20141</t>
  </si>
  <si>
    <t>2ResidentialAverage Event Day0</t>
  </si>
  <si>
    <t>2ResidentialAverage Event Day1</t>
  </si>
  <si>
    <t>3Residential31-Jul-20140</t>
  </si>
  <si>
    <t>3Residential31-Jul-20141</t>
  </si>
  <si>
    <t>3Residential15-Sep-20140</t>
  </si>
  <si>
    <t>3Residential15-Sep-20141</t>
  </si>
  <si>
    <t>3Residential16-Sep-20140</t>
  </si>
  <si>
    <t>3Residential16-Sep-20141</t>
  </si>
  <si>
    <t>3Residential17-Sep-20140</t>
  </si>
  <si>
    <t>3Residential17-Sep-20141</t>
  </si>
  <si>
    <t>3ResidentialAverage Event Day0</t>
  </si>
  <si>
    <t>3ResidentialAverage Event Day1</t>
  </si>
  <si>
    <t>4Residential31-Jul-20140</t>
  </si>
  <si>
    <t>4Residential31-Jul-20141</t>
  </si>
  <si>
    <t>4Residential15-Sep-20140</t>
  </si>
  <si>
    <t>4Residential15-Sep-20141</t>
  </si>
  <si>
    <t>4Residential16-Sep-20140</t>
  </si>
  <si>
    <t>4Residential16-Sep-20141</t>
  </si>
  <si>
    <t>4Residential17-Sep-20140</t>
  </si>
  <si>
    <t>4Residential17-Sep-20141</t>
  </si>
  <si>
    <t>4ResidentialAverage Event Day0</t>
  </si>
  <si>
    <t>4ResidentialAverage Event Day1</t>
  </si>
  <si>
    <t>5Residential31-Jul-20140</t>
  </si>
  <si>
    <t>5Residential31-Jul-20141</t>
  </si>
  <si>
    <t>5Residential15-Sep-20140</t>
  </si>
  <si>
    <t>5Residential15-Sep-20141</t>
  </si>
  <si>
    <t>5Residential16-Sep-20140</t>
  </si>
  <si>
    <t>5Residential16-Sep-20141</t>
  </si>
  <si>
    <t>5Residential17-Sep-20140</t>
  </si>
  <si>
    <t>5Residential17-Sep-20141</t>
  </si>
  <si>
    <t>5ResidentialAverage Event Day0</t>
  </si>
  <si>
    <t>5ResidentialAverage Event Day1</t>
  </si>
  <si>
    <t>6Residential31-Jul-20140</t>
  </si>
  <si>
    <t>6Residential31-Jul-20141</t>
  </si>
  <si>
    <t>6Residential15-Sep-20140</t>
  </si>
  <si>
    <t>6Residential15-Sep-20141</t>
  </si>
  <si>
    <t>6Residential16-Sep-20140</t>
  </si>
  <si>
    <t>6Residential16-Sep-20141</t>
  </si>
  <si>
    <t>6Residential17-Sep-20140</t>
  </si>
  <si>
    <t>6Residential17-Sep-20141</t>
  </si>
  <si>
    <t>6ResidentialAverage Event Day0</t>
  </si>
  <si>
    <t>6ResidentialAverage Event Day1</t>
  </si>
  <si>
    <t>7Residential31-Jul-20140</t>
  </si>
  <si>
    <t>7Residential31-Jul-20141</t>
  </si>
  <si>
    <t>7Residential15-Sep-20140</t>
  </si>
  <si>
    <t>7Residential15-Sep-20141</t>
  </si>
  <si>
    <t>7Residential16-Sep-20140</t>
  </si>
  <si>
    <t>7Residential16-Sep-20141</t>
  </si>
  <si>
    <t>7Residential17-Sep-20140</t>
  </si>
  <si>
    <t>7Residential17-Sep-20141</t>
  </si>
  <si>
    <t>7ResidentialAverage Event Day0</t>
  </si>
  <si>
    <t>7ResidentialAverage Event Day1</t>
  </si>
  <si>
    <t>8Residential31-Jul-20140</t>
  </si>
  <si>
    <t>8Residential31-Jul-20141</t>
  </si>
  <si>
    <t>8Residential15-Sep-20140</t>
  </si>
  <si>
    <t>8Residential15-Sep-20141</t>
  </si>
  <si>
    <t>8Residential16-Sep-20140</t>
  </si>
  <si>
    <t>8Residential16-Sep-20141</t>
  </si>
  <si>
    <t>8Residential17-Sep-20140</t>
  </si>
  <si>
    <t>8Residential17-Sep-20141</t>
  </si>
  <si>
    <t>8ResidentialAverage Event Day0</t>
  </si>
  <si>
    <t>8ResidentialAverage Event Day1</t>
  </si>
  <si>
    <t>9Residential31-Jul-20140</t>
  </si>
  <si>
    <t>9Residential31-Jul-20141</t>
  </si>
  <si>
    <t>9Residential15-Sep-20140</t>
  </si>
  <si>
    <t>9Residential15-Sep-20141</t>
  </si>
  <si>
    <t>9Residential16-Sep-20140</t>
  </si>
  <si>
    <t>9Residential16-Sep-20141</t>
  </si>
  <si>
    <t>9Residential17-Sep-20140</t>
  </si>
  <si>
    <t>9Residential17-Sep-20141</t>
  </si>
  <si>
    <t>9ResidentialAverage Event Day0</t>
  </si>
  <si>
    <t>9ResidentialAverage Event Day1</t>
  </si>
  <si>
    <t>10Residential31-Jul-20140</t>
  </si>
  <si>
    <t>10Residential31-Jul-20141</t>
  </si>
  <si>
    <t>10Residential15-Sep-20140</t>
  </si>
  <si>
    <t>10Residential15-Sep-20141</t>
  </si>
  <si>
    <t>10Residential16-Sep-20140</t>
  </si>
  <si>
    <t>10Residential16-Sep-20141</t>
  </si>
  <si>
    <t>10Residential17-Sep-20140</t>
  </si>
  <si>
    <t>10Residential17-Sep-20141</t>
  </si>
  <si>
    <t>10ResidentialAverage Event Day0</t>
  </si>
  <si>
    <t>10ResidentialAverage Event Day1</t>
  </si>
  <si>
    <t>11Residential31-Jul-20140</t>
  </si>
  <si>
    <t>11Residential31-Jul-20141</t>
  </si>
  <si>
    <t>11Residential15-Sep-20140</t>
  </si>
  <si>
    <t>11Residential15-Sep-20141</t>
  </si>
  <si>
    <t>11Residential16-Sep-20140</t>
  </si>
  <si>
    <t>11Residential16-Sep-20141</t>
  </si>
  <si>
    <t>11Residential17-Sep-20140</t>
  </si>
  <si>
    <t>11Residential17-Sep-20141</t>
  </si>
  <si>
    <t>11ResidentialAverage Event Day0</t>
  </si>
  <si>
    <t>11ResidentialAverage Event Day1</t>
  </si>
  <si>
    <t>12Residential31-Jul-20140</t>
  </si>
  <si>
    <t>12Residential31-Jul-20141</t>
  </si>
  <si>
    <t>12Residential15-Sep-20140</t>
  </si>
  <si>
    <t>12Residential15-Sep-20141</t>
  </si>
  <si>
    <t>12Residential16-Sep-20140</t>
  </si>
  <si>
    <t>12Residential16-Sep-20141</t>
  </si>
  <si>
    <t>12Residential17-Sep-20140</t>
  </si>
  <si>
    <t>12Residential17-Sep-20141</t>
  </si>
  <si>
    <t>12ResidentialAverage Event Day0</t>
  </si>
  <si>
    <t>12ResidentialAverage Event Day1</t>
  </si>
  <si>
    <t>13Residential31-Jul-20140</t>
  </si>
  <si>
    <t>13Residential31-Jul-20141</t>
  </si>
  <si>
    <t>13Residential15-Sep-20140</t>
  </si>
  <si>
    <t>13Residential15-Sep-20141</t>
  </si>
  <si>
    <t>13Residential16-Sep-20140</t>
  </si>
  <si>
    <t>13Residential16-Sep-20141</t>
  </si>
  <si>
    <t>13Residential17-Sep-20140</t>
  </si>
  <si>
    <t>13Residential17-Sep-20141</t>
  </si>
  <si>
    <t>13ResidentialAverage Event Day0</t>
  </si>
  <si>
    <t>13ResidentialAverage Event Day1</t>
  </si>
  <si>
    <t>14Residential31-Jul-20140</t>
  </si>
  <si>
    <t>14Residential31-Jul-20141</t>
  </si>
  <si>
    <t>14Residential15-Sep-20140</t>
  </si>
  <si>
    <t>14Residential15-Sep-20141</t>
  </si>
  <si>
    <t>14Residential16-Sep-20140</t>
  </si>
  <si>
    <t>14Residential16-Sep-20141</t>
  </si>
  <si>
    <t>14Residential17-Sep-20140</t>
  </si>
  <si>
    <t>14Residential17-Sep-20141</t>
  </si>
  <si>
    <t>14ResidentialAverage Event Day0</t>
  </si>
  <si>
    <t>14ResidentialAverage Event Day1</t>
  </si>
  <si>
    <t>15Residential31-Jul-20140</t>
  </si>
  <si>
    <t>15Residential31-Jul-20141</t>
  </si>
  <si>
    <t>15Residential15-Sep-20140</t>
  </si>
  <si>
    <t>15Residential15-Sep-20141</t>
  </si>
  <si>
    <t>15Residential16-Sep-20140</t>
  </si>
  <si>
    <t>15Residential16-Sep-20141</t>
  </si>
  <si>
    <t>15Residential17-Sep-20140</t>
  </si>
  <si>
    <t>15Residential17-Sep-20141</t>
  </si>
  <si>
    <t>15ResidentialAverage Event Day0</t>
  </si>
  <si>
    <t>15ResidentialAverage Event Day1</t>
  </si>
  <si>
    <t>16Residential31-Jul-20140</t>
  </si>
  <si>
    <t>16Residential31-Jul-20141</t>
  </si>
  <si>
    <t>16Residential15-Sep-20140</t>
  </si>
  <si>
    <t>16Residential15-Sep-20141</t>
  </si>
  <si>
    <t>16Residential16-Sep-20140</t>
  </si>
  <si>
    <t>16Residential16-Sep-20141</t>
  </si>
  <si>
    <t>16Residential17-Sep-20140</t>
  </si>
  <si>
    <t>16Residential17-Sep-20141</t>
  </si>
  <si>
    <t>16ResidentialAverage Event Day0</t>
  </si>
  <si>
    <t>16ResidentialAverage Event Day1</t>
  </si>
  <si>
    <t>17Residential31-Jul-20140</t>
  </si>
  <si>
    <t>17Residential31-Jul-20141</t>
  </si>
  <si>
    <t>17Residential15-Sep-20140</t>
  </si>
  <si>
    <t>17Residential15-Sep-20141</t>
  </si>
  <si>
    <t>17Residential16-Sep-20140</t>
  </si>
  <si>
    <t>17Residential16-Sep-20141</t>
  </si>
  <si>
    <t>17Residential17-Sep-20140</t>
  </si>
  <si>
    <t>17Residential17-Sep-20141</t>
  </si>
  <si>
    <t>17ResidentialAverage Event Day0</t>
  </si>
  <si>
    <t>17ResidentialAverage Event Day1</t>
  </si>
  <si>
    <t>18Residential31-Jul-20140</t>
  </si>
  <si>
    <t>18Residential31-Jul-20141</t>
  </si>
  <si>
    <t>18Residential15-Sep-20140</t>
  </si>
  <si>
    <t>18Residential15-Sep-20141</t>
  </si>
  <si>
    <t>18Residential16-Sep-20140</t>
  </si>
  <si>
    <t>18Residential16-Sep-20141</t>
  </si>
  <si>
    <t>18Residential17-Sep-20140</t>
  </si>
  <si>
    <t>18Residential17-Sep-20141</t>
  </si>
  <si>
    <t>18ResidentialAverage Event Day0</t>
  </si>
  <si>
    <t>18ResidentialAverage Event Day1</t>
  </si>
  <si>
    <t>19Residential31-Jul-20140</t>
  </si>
  <si>
    <t>19Residential31-Jul-20141</t>
  </si>
  <si>
    <t>19Residential15-Sep-20140</t>
  </si>
  <si>
    <t>19Residential15-Sep-20141</t>
  </si>
  <si>
    <t>19Residential16-Sep-20140</t>
  </si>
  <si>
    <t>19Residential16-Sep-20141</t>
  </si>
  <si>
    <t>19Residential17-Sep-20140</t>
  </si>
  <si>
    <t>19Residential17-Sep-20141</t>
  </si>
  <si>
    <t>19ResidentialAverage Event Day0</t>
  </si>
  <si>
    <t>19ResidentialAverage Event Day1</t>
  </si>
  <si>
    <t>20Residential31-Jul-20140</t>
  </si>
  <si>
    <t>20Residential31-Jul-20141</t>
  </si>
  <si>
    <t>20Residential15-Sep-20140</t>
  </si>
  <si>
    <t>20Residential15-Sep-20141</t>
  </si>
  <si>
    <t>20Residential16-Sep-20140</t>
  </si>
  <si>
    <t>20Residential16-Sep-20141</t>
  </si>
  <si>
    <t>20Residential17-Sep-20140</t>
  </si>
  <si>
    <t>20Residential17-Sep-20141</t>
  </si>
  <si>
    <t>20ResidentialAverage Event Day0</t>
  </si>
  <si>
    <t>20ResidentialAverage Event Day1</t>
  </si>
  <si>
    <t>21Residential31-Jul-20140</t>
  </si>
  <si>
    <t>21Residential31-Jul-20141</t>
  </si>
  <si>
    <t>21Residential15-Sep-20140</t>
  </si>
  <si>
    <t>21Residential15-Sep-20141</t>
  </si>
  <si>
    <t>21Residential16-Sep-20140</t>
  </si>
  <si>
    <t>21Residential16-Sep-20141</t>
  </si>
  <si>
    <t>21Residential17-Sep-20140</t>
  </si>
  <si>
    <t>21Residential17-Sep-20141</t>
  </si>
  <si>
    <t>21ResidentialAverage Event Day0</t>
  </si>
  <si>
    <t>21ResidentialAverage Event Day1</t>
  </si>
  <si>
    <t>22Residential31-Jul-20140</t>
  </si>
  <si>
    <t>22Residential31-Jul-20141</t>
  </si>
  <si>
    <t>22Residential15-Sep-20140</t>
  </si>
  <si>
    <t>22Residential15-Sep-20141</t>
  </si>
  <si>
    <t>22Residential16-Sep-20140</t>
  </si>
  <si>
    <t>22Residential16-Sep-20141</t>
  </si>
  <si>
    <t>22Residential17-Sep-20140</t>
  </si>
  <si>
    <t>22Residential17-Sep-20141</t>
  </si>
  <si>
    <t>22ResidentialAverage Event Day0</t>
  </si>
  <si>
    <t>22ResidentialAverage Event Day1</t>
  </si>
  <si>
    <t>23Residential31-Jul-20140</t>
  </si>
  <si>
    <t>23Residential31-Jul-20141</t>
  </si>
  <si>
    <t>23Residential15-Sep-20140</t>
  </si>
  <si>
    <t>23Residential15-Sep-20141</t>
  </si>
  <si>
    <t>23Residential16-Sep-20140</t>
  </si>
  <si>
    <t>23Residential16-Sep-20141</t>
  </si>
  <si>
    <t>23Residential17-Sep-20140</t>
  </si>
  <si>
    <t>23Residential17-Sep-20141</t>
  </si>
  <si>
    <t>23ResidentialAverage Event Day0</t>
  </si>
  <si>
    <t>23ResidentialAverage Event Day1</t>
  </si>
  <si>
    <t>24Residential31-Jul-20140</t>
  </si>
  <si>
    <t>24Residential31-Jul-20141</t>
  </si>
  <si>
    <t>24Residential15-Sep-20140</t>
  </si>
  <si>
    <t>24Residential15-Sep-20141</t>
  </si>
  <si>
    <t>24Residential16-Sep-20140</t>
  </si>
  <si>
    <t>24Residential16-Sep-20141</t>
  </si>
  <si>
    <t>24Residential17-Sep-20140</t>
  </si>
  <si>
    <t>24Residential17-Sep-20141</t>
  </si>
  <si>
    <t>24ResidentialAverage Event Day0</t>
  </si>
  <si>
    <t>24ResidentialAverage Event Day1</t>
  </si>
  <si>
    <t>Agriculture, Mining, &amp; Construction</t>
  </si>
  <si>
    <t>Institutional/Government</t>
  </si>
  <si>
    <t>Manufacturing</t>
  </si>
  <si>
    <t>Offices, Hotels, Finance, Services</t>
  </si>
  <si>
    <t>Retail Stores</t>
  </si>
  <si>
    <t>Schools</t>
  </si>
  <si>
    <t>1Agriculture, Mining, &amp; Construction31-Jul-20140</t>
  </si>
  <si>
    <t>1Agriculture, Mining, &amp; Construction31-Jul-20141</t>
  </si>
  <si>
    <t>1Institutional/Government31-Jul-20140</t>
  </si>
  <si>
    <t>1Institutional/Government31-Jul-20141</t>
  </si>
  <si>
    <t>1Manufacturing31-Jul-20140</t>
  </si>
  <si>
    <t>1Manufacturing31-Jul-20141</t>
  </si>
  <si>
    <t>1Offices, Hotels, Finance, Services31-Jul-20140</t>
  </si>
  <si>
    <t>1Offices, Hotels, Finance, Services31-Jul-20141</t>
  </si>
  <si>
    <t>1Retail Stores31-Jul-20140</t>
  </si>
  <si>
    <t>1Retail Stores31-Jul-20141</t>
  </si>
  <si>
    <t>1Schools31-Jul-20140</t>
  </si>
  <si>
    <t>1Schools31-Jul-20141</t>
  </si>
  <si>
    <t>1Agriculture, Mining, &amp; Construction15-Sep-20140</t>
  </si>
  <si>
    <t>1Agriculture, Mining, &amp; Construction15-Sep-20141</t>
  </si>
  <si>
    <t>1Institutional/Government15-Sep-20140</t>
  </si>
  <si>
    <t>1Institutional/Government15-Sep-20141</t>
  </si>
  <si>
    <t>1Manufacturing15-Sep-20140</t>
  </si>
  <si>
    <t>1Manufacturing15-Sep-20141</t>
  </si>
  <si>
    <t>1Offices, Hotels, Finance, Services15-Sep-20140</t>
  </si>
  <si>
    <t>1Offices, Hotels, Finance, Services15-Sep-20141</t>
  </si>
  <si>
    <t>1Retail Stores15-Sep-20140</t>
  </si>
  <si>
    <t>1Retail Stores15-Sep-20141</t>
  </si>
  <si>
    <t>1Schools15-Sep-20140</t>
  </si>
  <si>
    <t>1Schools15-Sep-20141</t>
  </si>
  <si>
    <t>1Agriculture, Mining, &amp; Construction16-Sep-20140</t>
  </si>
  <si>
    <t>1Agriculture, Mining, &amp; Construction16-Sep-20141</t>
  </si>
  <si>
    <t>1Institutional/Government16-Sep-20140</t>
  </si>
  <si>
    <t>1Institutional/Government16-Sep-20141</t>
  </si>
  <si>
    <t>1Manufacturing16-Sep-20140</t>
  </si>
  <si>
    <t>1Manufacturing16-Sep-20141</t>
  </si>
  <si>
    <t>1Offices, Hotels, Finance, Services16-Sep-20140</t>
  </si>
  <si>
    <t>1Offices, Hotels, Finance, Services16-Sep-20141</t>
  </si>
  <si>
    <t>1Retail Stores16-Sep-20140</t>
  </si>
  <si>
    <t>1Retail Stores16-Sep-20141</t>
  </si>
  <si>
    <t>1Schools16-Sep-20140</t>
  </si>
  <si>
    <t>1Schools16-Sep-20141</t>
  </si>
  <si>
    <t>1Agriculture, Mining, &amp; Construction17-Sep-20140</t>
  </si>
  <si>
    <t>1Agriculture, Mining, &amp; Construction17-Sep-20141</t>
  </si>
  <si>
    <t>1Institutional/Government17-Sep-20140</t>
  </si>
  <si>
    <t>1Institutional/Government17-Sep-20141</t>
  </si>
  <si>
    <t>1Manufacturing17-Sep-20140</t>
  </si>
  <si>
    <t>1Manufacturing17-Sep-20141</t>
  </si>
  <si>
    <t>1Offices, Hotels, Finance, Services17-Sep-20140</t>
  </si>
  <si>
    <t>1Offices, Hotels, Finance, Services17-Sep-20141</t>
  </si>
  <si>
    <t>1Retail Stores17-Sep-20140</t>
  </si>
  <si>
    <t>1Retail Stores17-Sep-20141</t>
  </si>
  <si>
    <t>1Schools17-Sep-20140</t>
  </si>
  <si>
    <t>1Schools17-Sep-20141</t>
  </si>
  <si>
    <t>1Agriculture, Mining, &amp; ConstructionAverage Event Day0</t>
  </si>
  <si>
    <t>1Agriculture, Mining, &amp; ConstructionAverage Event Day1</t>
  </si>
  <si>
    <t>1Institutional/GovernmentAverage Event Day0</t>
  </si>
  <si>
    <t>1Institutional/GovernmentAverage Event Day1</t>
  </si>
  <si>
    <t>1ManufacturingAverage Event Day0</t>
  </si>
  <si>
    <t>1ManufacturingAverage Event Day1</t>
  </si>
  <si>
    <t>1Offices, Hotels, Finance, ServicesAverage Event Day0</t>
  </si>
  <si>
    <t>1Offices, Hotels, Finance, ServicesAverage Event Day1</t>
  </si>
  <si>
    <t>1Retail StoresAverage Event Day0</t>
  </si>
  <si>
    <t>1Retail StoresAverage Event Day1</t>
  </si>
  <si>
    <t>1SchoolsAverage Event Day0</t>
  </si>
  <si>
    <t>1SchoolsAverage Event Day1</t>
  </si>
  <si>
    <t>2Agriculture, Mining, &amp; Construction31-Jul-20140</t>
  </si>
  <si>
    <t>2Agriculture, Mining, &amp; Construction31-Jul-20141</t>
  </si>
  <si>
    <t>2Institutional/Government31-Jul-20140</t>
  </si>
  <si>
    <t>2Institutional/Government31-Jul-20141</t>
  </si>
  <si>
    <t>2Manufacturing31-Jul-20140</t>
  </si>
  <si>
    <t>2Manufacturing31-Jul-20141</t>
  </si>
  <si>
    <t>2Offices, Hotels, Finance, Services31-Jul-20140</t>
  </si>
  <si>
    <t>2Offices, Hotels, Finance, Services31-Jul-20141</t>
  </si>
  <si>
    <t>2Retail Stores31-Jul-20140</t>
  </si>
  <si>
    <t>2Retail Stores31-Jul-20141</t>
  </si>
  <si>
    <t>2Schools31-Jul-20140</t>
  </si>
  <si>
    <t>2Schools31-Jul-20141</t>
  </si>
  <si>
    <t>2Agriculture, Mining, &amp; Construction15-Sep-20140</t>
  </si>
  <si>
    <t>2Agriculture, Mining, &amp; Construction15-Sep-20141</t>
  </si>
  <si>
    <t>2Institutional/Government15-Sep-20140</t>
  </si>
  <si>
    <t>2Institutional/Government15-Sep-20141</t>
  </si>
  <si>
    <t>2Manufacturing15-Sep-20140</t>
  </si>
  <si>
    <t>2Manufacturing15-Sep-20141</t>
  </si>
  <si>
    <t>2Offices, Hotels, Finance, Services15-Sep-20140</t>
  </si>
  <si>
    <t>2Offices, Hotels, Finance, Services15-Sep-20141</t>
  </si>
  <si>
    <t>2Retail Stores15-Sep-20140</t>
  </si>
  <si>
    <t>2Retail Stores15-Sep-20141</t>
  </si>
  <si>
    <t>2Schools15-Sep-20140</t>
  </si>
  <si>
    <t>2Schools15-Sep-20141</t>
  </si>
  <si>
    <t>2Agriculture, Mining, &amp; Construction16-Sep-20140</t>
  </si>
  <si>
    <t>2Agriculture, Mining, &amp; Construction16-Sep-20141</t>
  </si>
  <si>
    <t>2Institutional/Government16-Sep-20140</t>
  </si>
  <si>
    <t>2Institutional/Government16-Sep-20141</t>
  </si>
  <si>
    <t>2Manufacturing16-Sep-20140</t>
  </si>
  <si>
    <t>2Manufacturing16-Sep-20141</t>
  </si>
  <si>
    <t>2Offices, Hotels, Finance, Services16-Sep-20140</t>
  </si>
  <si>
    <t>2Offices, Hotels, Finance, Services16-Sep-20141</t>
  </si>
  <si>
    <t>2Retail Stores16-Sep-20140</t>
  </si>
  <si>
    <t>2Retail Stores16-Sep-20141</t>
  </si>
  <si>
    <t>2Schools16-Sep-20140</t>
  </si>
  <si>
    <t>2Schools16-Sep-20141</t>
  </si>
  <si>
    <t>2Agriculture, Mining, &amp; Construction17-Sep-20140</t>
  </si>
  <si>
    <t>2Agriculture, Mining, &amp; Construction17-Sep-20141</t>
  </si>
  <si>
    <t>2Institutional/Government17-Sep-20140</t>
  </si>
  <si>
    <t>2Institutional/Government17-Sep-20141</t>
  </si>
  <si>
    <t>2Manufacturing17-Sep-20140</t>
  </si>
  <si>
    <t>2Manufacturing17-Sep-20141</t>
  </si>
  <si>
    <t>2Offices, Hotels, Finance, Services17-Sep-20140</t>
  </si>
  <si>
    <t>2Offices, Hotels, Finance, Services17-Sep-20141</t>
  </si>
  <si>
    <t>2Retail Stores17-Sep-20140</t>
  </si>
  <si>
    <t>2Retail Stores17-Sep-20141</t>
  </si>
  <si>
    <t>2Schools17-Sep-20140</t>
  </si>
  <si>
    <t>2Schools17-Sep-20141</t>
  </si>
  <si>
    <t>2Agriculture, Mining, &amp; ConstructionAverage Event Day0</t>
  </si>
  <si>
    <t>2Agriculture, Mining, &amp; ConstructionAverage Event Day1</t>
  </si>
  <si>
    <t>2Institutional/GovernmentAverage Event Day0</t>
  </si>
  <si>
    <t>2Institutional/GovernmentAverage Event Day1</t>
  </si>
  <si>
    <t>2ManufacturingAverage Event Day0</t>
  </si>
  <si>
    <t>2ManufacturingAverage Event Day1</t>
  </si>
  <si>
    <t>2Offices, Hotels, Finance, ServicesAverage Event Day0</t>
  </si>
  <si>
    <t>2Offices, Hotels, Finance, ServicesAverage Event Day1</t>
  </si>
  <si>
    <t>2Retail StoresAverage Event Day0</t>
  </si>
  <si>
    <t>2Retail StoresAverage Event Day1</t>
  </si>
  <si>
    <t>2SchoolsAverage Event Day0</t>
  </si>
  <si>
    <t>2SchoolsAverage Event Day1</t>
  </si>
  <si>
    <t>3Agriculture, Mining, &amp; Construction31-Jul-20140</t>
  </si>
  <si>
    <t>3Agriculture, Mining, &amp; Construction31-Jul-20141</t>
  </si>
  <si>
    <t>3Institutional/Government31-Jul-20140</t>
  </si>
  <si>
    <t>3Institutional/Government31-Jul-20141</t>
  </si>
  <si>
    <t>3Manufacturing31-Jul-20140</t>
  </si>
  <si>
    <t>3Manufacturing31-Jul-20141</t>
  </si>
  <si>
    <t>3Offices, Hotels, Finance, Services31-Jul-20140</t>
  </si>
  <si>
    <t>3Offices, Hotels, Finance, Services31-Jul-20141</t>
  </si>
  <si>
    <t>3Retail Stores31-Jul-20140</t>
  </si>
  <si>
    <t>3Retail Stores31-Jul-20141</t>
  </si>
  <si>
    <t>3Schools31-Jul-20140</t>
  </si>
  <si>
    <t>3Schools31-Jul-20141</t>
  </si>
  <si>
    <t>3Agriculture, Mining, &amp; Construction15-Sep-20140</t>
  </si>
  <si>
    <t>3Agriculture, Mining, &amp; Construction15-Sep-20141</t>
  </si>
  <si>
    <t>3Institutional/Government15-Sep-20140</t>
  </si>
  <si>
    <t>3Institutional/Government15-Sep-20141</t>
  </si>
  <si>
    <t>3Manufacturing15-Sep-20140</t>
  </si>
  <si>
    <t>3Manufacturing15-Sep-20141</t>
  </si>
  <si>
    <t>3Offices, Hotels, Finance, Services15-Sep-20140</t>
  </si>
  <si>
    <t>3Offices, Hotels, Finance, Services15-Sep-20141</t>
  </si>
  <si>
    <t>3Retail Stores15-Sep-20140</t>
  </si>
  <si>
    <t>3Retail Stores15-Sep-20141</t>
  </si>
  <si>
    <t>3Schools15-Sep-20140</t>
  </si>
  <si>
    <t>3Schools15-Sep-20141</t>
  </si>
  <si>
    <t>3Agriculture, Mining, &amp; Construction16-Sep-20140</t>
  </si>
  <si>
    <t>3Agriculture, Mining, &amp; Construction16-Sep-20141</t>
  </si>
  <si>
    <t>3Institutional/Government16-Sep-20140</t>
  </si>
  <si>
    <t>3Institutional/Government16-Sep-20141</t>
  </si>
  <si>
    <t>3Manufacturing16-Sep-20140</t>
  </si>
  <si>
    <t>3Manufacturing16-Sep-20141</t>
  </si>
  <si>
    <t>3Offices, Hotels, Finance, Services16-Sep-20140</t>
  </si>
  <si>
    <t>3Offices, Hotels, Finance, Services16-Sep-20141</t>
  </si>
  <si>
    <t>3Retail Stores16-Sep-20140</t>
  </si>
  <si>
    <t>3Retail Stores16-Sep-20141</t>
  </si>
  <si>
    <t>3Schools16-Sep-20140</t>
  </si>
  <si>
    <t>3Schools16-Sep-20141</t>
  </si>
  <si>
    <t>3Agriculture, Mining, &amp; Construction17-Sep-20140</t>
  </si>
  <si>
    <t>3Agriculture, Mining, &amp; Construction17-Sep-20141</t>
  </si>
  <si>
    <t>3Institutional/Government17-Sep-20140</t>
  </si>
  <si>
    <t>3Institutional/Government17-Sep-20141</t>
  </si>
  <si>
    <t>3Manufacturing17-Sep-20140</t>
  </si>
  <si>
    <t>3Manufacturing17-Sep-20141</t>
  </si>
  <si>
    <t>3Offices, Hotels, Finance, Services17-Sep-20140</t>
  </si>
  <si>
    <t>3Offices, Hotels, Finance, Services17-Sep-20141</t>
  </si>
  <si>
    <t>3Retail Stores17-Sep-20140</t>
  </si>
  <si>
    <t>3Retail Stores17-Sep-20141</t>
  </si>
  <si>
    <t>3Schools17-Sep-20140</t>
  </si>
  <si>
    <t>3Schools17-Sep-20141</t>
  </si>
  <si>
    <t>3Agriculture, Mining, &amp; ConstructionAverage Event Day0</t>
  </si>
  <si>
    <t>3Agriculture, Mining, &amp; ConstructionAverage Event Day1</t>
  </si>
  <si>
    <t>3Institutional/GovernmentAverage Event Day0</t>
  </si>
  <si>
    <t>3Institutional/GovernmentAverage Event Day1</t>
  </si>
  <si>
    <t>3ManufacturingAverage Event Day0</t>
  </si>
  <si>
    <t>3ManufacturingAverage Event Day1</t>
  </si>
  <si>
    <t>3Offices, Hotels, Finance, ServicesAverage Event Day0</t>
  </si>
  <si>
    <t>3Offices, Hotels, Finance, ServicesAverage Event Day1</t>
  </si>
  <si>
    <t>3Retail StoresAverage Event Day0</t>
  </si>
  <si>
    <t>3Retail StoresAverage Event Day1</t>
  </si>
  <si>
    <t>3SchoolsAverage Event Day0</t>
  </si>
  <si>
    <t>3SchoolsAverage Event Day1</t>
  </si>
  <si>
    <t>4Agriculture, Mining, &amp; Construction31-Jul-20140</t>
  </si>
  <si>
    <t>4Agriculture, Mining, &amp; Construction31-Jul-20141</t>
  </si>
  <si>
    <t>4Institutional/Government31-Jul-20140</t>
  </si>
  <si>
    <t>4Institutional/Government31-Jul-20141</t>
  </si>
  <si>
    <t>4Manufacturing31-Jul-20140</t>
  </si>
  <si>
    <t>4Manufacturing31-Jul-20141</t>
  </si>
  <si>
    <t>4Offices, Hotels, Finance, Services31-Jul-20140</t>
  </si>
  <si>
    <t>4Offices, Hotels, Finance, Services31-Jul-20141</t>
  </si>
  <si>
    <t>4Retail Stores31-Jul-20140</t>
  </si>
  <si>
    <t>4Retail Stores31-Jul-20141</t>
  </si>
  <si>
    <t>4Schools31-Jul-20140</t>
  </si>
  <si>
    <t>4Schools31-Jul-20141</t>
  </si>
  <si>
    <t>4Agriculture, Mining, &amp; Construction15-Sep-20140</t>
  </si>
  <si>
    <t>4Agriculture, Mining, &amp; Construction15-Sep-20141</t>
  </si>
  <si>
    <t>4Institutional/Government15-Sep-20140</t>
  </si>
  <si>
    <t>4Institutional/Government15-Sep-20141</t>
  </si>
  <si>
    <t>4Manufacturing15-Sep-20140</t>
  </si>
  <si>
    <t>4Manufacturing15-Sep-20141</t>
  </si>
  <si>
    <t>4Offices, Hotels, Finance, Services15-Sep-20140</t>
  </si>
  <si>
    <t>4Offices, Hotels, Finance, Services15-Sep-20141</t>
  </si>
  <si>
    <t>4Retail Stores15-Sep-20140</t>
  </si>
  <si>
    <t>4Retail Stores15-Sep-20141</t>
  </si>
  <si>
    <t>4Schools15-Sep-20140</t>
  </si>
  <si>
    <t>4Schools15-Sep-20141</t>
  </si>
  <si>
    <t>4Agriculture, Mining, &amp; Construction16-Sep-20140</t>
  </si>
  <si>
    <t>4Agriculture, Mining, &amp; Construction16-Sep-20141</t>
  </si>
  <si>
    <t>4Institutional/Government16-Sep-20140</t>
  </si>
  <si>
    <t>4Institutional/Government16-Sep-20141</t>
  </si>
  <si>
    <t>4Manufacturing16-Sep-20140</t>
  </si>
  <si>
    <t>4Manufacturing16-Sep-20141</t>
  </si>
  <si>
    <t>4Offices, Hotels, Finance, Services16-Sep-20140</t>
  </si>
  <si>
    <t>4Offices, Hotels, Finance, Services16-Sep-20141</t>
  </si>
  <si>
    <t>4Retail Stores16-Sep-20140</t>
  </si>
  <si>
    <t>4Retail Stores16-Sep-20141</t>
  </si>
  <si>
    <t>4Schools16-Sep-20140</t>
  </si>
  <si>
    <t>4Schools16-Sep-20141</t>
  </si>
  <si>
    <t>4Agriculture, Mining, &amp; Construction17-Sep-20140</t>
  </si>
  <si>
    <t>4Agriculture, Mining, &amp; Construction17-Sep-20141</t>
  </si>
  <si>
    <t>4Institutional/Government17-Sep-20140</t>
  </si>
  <si>
    <t>4Institutional/Government17-Sep-20141</t>
  </si>
  <si>
    <t>4Manufacturing17-Sep-20140</t>
  </si>
  <si>
    <t>4Manufacturing17-Sep-20141</t>
  </si>
  <si>
    <t>4Offices, Hotels, Finance, Services17-Sep-20140</t>
  </si>
  <si>
    <t>4Offices, Hotels, Finance, Services17-Sep-20141</t>
  </si>
  <si>
    <t>4Retail Stores17-Sep-20140</t>
  </si>
  <si>
    <t>4Retail Stores17-Sep-20141</t>
  </si>
  <si>
    <t>4Schools17-Sep-20140</t>
  </si>
  <si>
    <t>4Schools17-Sep-20141</t>
  </si>
  <si>
    <t>4Agriculture, Mining, &amp; ConstructionAverage Event Day0</t>
  </si>
  <si>
    <t>4Agriculture, Mining, &amp; ConstructionAverage Event Day1</t>
  </si>
  <si>
    <t>4Institutional/GovernmentAverage Event Day0</t>
  </si>
  <si>
    <t>4Institutional/GovernmentAverage Event Day1</t>
  </si>
  <si>
    <t>4ManufacturingAverage Event Day0</t>
  </si>
  <si>
    <t>4ManufacturingAverage Event Day1</t>
  </si>
  <si>
    <t>4Offices, Hotels, Finance, ServicesAverage Event Day0</t>
  </si>
  <si>
    <t>4Offices, Hotels, Finance, ServicesAverage Event Day1</t>
  </si>
  <si>
    <t>4Retail StoresAverage Event Day0</t>
  </si>
  <si>
    <t>4Retail StoresAverage Event Day1</t>
  </si>
  <si>
    <t>4SchoolsAverage Event Day0</t>
  </si>
  <si>
    <t>4SchoolsAverage Event Day1</t>
  </si>
  <si>
    <t>5Agriculture, Mining, &amp; Construction31-Jul-20140</t>
  </si>
  <si>
    <t>5Agriculture, Mining, &amp; Construction31-Jul-20141</t>
  </si>
  <si>
    <t>5Institutional/Government31-Jul-20140</t>
  </si>
  <si>
    <t>5Institutional/Government31-Jul-20141</t>
  </si>
  <si>
    <t>5Manufacturing31-Jul-20140</t>
  </si>
  <si>
    <t>5Manufacturing31-Jul-20141</t>
  </si>
  <si>
    <t>5Offices, Hotels, Finance, Services31-Jul-20140</t>
  </si>
  <si>
    <t>5Offices, Hotels, Finance, Services31-Jul-20141</t>
  </si>
  <si>
    <t>5Retail Stores31-Jul-20140</t>
  </si>
  <si>
    <t>5Retail Stores31-Jul-20141</t>
  </si>
  <si>
    <t>5Schools31-Jul-20140</t>
  </si>
  <si>
    <t>5Schools31-Jul-20141</t>
  </si>
  <si>
    <t>5Agriculture, Mining, &amp; Construction15-Sep-20140</t>
  </si>
  <si>
    <t>5Agriculture, Mining, &amp; Construction15-Sep-20141</t>
  </si>
  <si>
    <t>5Institutional/Government15-Sep-20140</t>
  </si>
  <si>
    <t>5Institutional/Government15-Sep-20141</t>
  </si>
  <si>
    <t>5Manufacturing15-Sep-20140</t>
  </si>
  <si>
    <t>5Manufacturing15-Sep-20141</t>
  </si>
  <si>
    <t>5Offices, Hotels, Finance, Services15-Sep-20140</t>
  </si>
  <si>
    <t>5Offices, Hotels, Finance, Services15-Sep-20141</t>
  </si>
  <si>
    <t>5Retail Stores15-Sep-20140</t>
  </si>
  <si>
    <t>5Retail Stores15-Sep-20141</t>
  </si>
  <si>
    <t>5Schools15-Sep-20140</t>
  </si>
  <si>
    <t>5Schools15-Sep-20141</t>
  </si>
  <si>
    <t>5Agriculture, Mining, &amp; Construction16-Sep-20140</t>
  </si>
  <si>
    <t>5Agriculture, Mining, &amp; Construction16-Sep-20141</t>
  </si>
  <si>
    <t>5Institutional/Government16-Sep-20140</t>
  </si>
  <si>
    <t>5Institutional/Government16-Sep-20141</t>
  </si>
  <si>
    <t>5Manufacturing16-Sep-20140</t>
  </si>
  <si>
    <t>5Manufacturing16-Sep-20141</t>
  </si>
  <si>
    <t>5Offices, Hotels, Finance, Services16-Sep-20140</t>
  </si>
  <si>
    <t>5Offices, Hotels, Finance, Services16-Sep-20141</t>
  </si>
  <si>
    <t>5Retail Stores16-Sep-20140</t>
  </si>
  <si>
    <t>5Retail Stores16-Sep-20141</t>
  </si>
  <si>
    <t>5Schools16-Sep-20140</t>
  </si>
  <si>
    <t>5Schools16-Sep-20141</t>
  </si>
  <si>
    <t>5Agriculture, Mining, &amp; Construction17-Sep-20140</t>
  </si>
  <si>
    <t>5Agriculture, Mining, &amp; Construction17-Sep-20141</t>
  </si>
  <si>
    <t>5Institutional/Government17-Sep-20140</t>
  </si>
  <si>
    <t>5Institutional/Government17-Sep-20141</t>
  </si>
  <si>
    <t>5Manufacturing17-Sep-20140</t>
  </si>
  <si>
    <t>5Manufacturing17-Sep-20141</t>
  </si>
  <si>
    <t>5Offices, Hotels, Finance, Services17-Sep-20140</t>
  </si>
  <si>
    <t>5Offices, Hotels, Finance, Services17-Sep-20141</t>
  </si>
  <si>
    <t>5Retail Stores17-Sep-20140</t>
  </si>
  <si>
    <t>5Retail Stores17-Sep-20141</t>
  </si>
  <si>
    <t>5Schools17-Sep-20140</t>
  </si>
  <si>
    <t>5Schools17-Sep-20141</t>
  </si>
  <si>
    <t>5Agriculture, Mining, &amp; ConstructionAverage Event Day0</t>
  </si>
  <si>
    <t>5Agriculture, Mining, &amp; ConstructionAverage Event Day1</t>
  </si>
  <si>
    <t>5Institutional/GovernmentAverage Event Day0</t>
  </si>
  <si>
    <t>5Institutional/GovernmentAverage Event Day1</t>
  </si>
  <si>
    <t>5ManufacturingAverage Event Day0</t>
  </si>
  <si>
    <t>5ManufacturingAverage Event Day1</t>
  </si>
  <si>
    <t>5Offices, Hotels, Finance, ServicesAverage Event Day0</t>
  </si>
  <si>
    <t>5Offices, Hotels, Finance, ServicesAverage Event Day1</t>
  </si>
  <si>
    <t>5Retail StoresAverage Event Day0</t>
  </si>
  <si>
    <t>5Retail StoresAverage Event Day1</t>
  </si>
  <si>
    <t>5SchoolsAverage Event Day0</t>
  </si>
  <si>
    <t>5SchoolsAverage Event Day1</t>
  </si>
  <si>
    <t>6Agriculture, Mining, &amp; Construction31-Jul-20140</t>
  </si>
  <si>
    <t>6Agriculture, Mining, &amp; Construction31-Jul-20141</t>
  </si>
  <si>
    <t>6Institutional/Government31-Jul-20140</t>
  </si>
  <si>
    <t>6Institutional/Government31-Jul-20141</t>
  </si>
  <si>
    <t>6Manufacturing31-Jul-20140</t>
  </si>
  <si>
    <t>6Manufacturing31-Jul-20141</t>
  </si>
  <si>
    <t>6Offices, Hotels, Finance, Services31-Jul-20140</t>
  </si>
  <si>
    <t>6Offices, Hotels, Finance, Services31-Jul-20141</t>
  </si>
  <si>
    <t>6Retail Stores31-Jul-20140</t>
  </si>
  <si>
    <t>6Retail Stores31-Jul-20141</t>
  </si>
  <si>
    <t>6Schools31-Jul-20140</t>
  </si>
  <si>
    <t>6Schools31-Jul-20141</t>
  </si>
  <si>
    <t>6Agriculture, Mining, &amp; Construction15-Sep-20140</t>
  </si>
  <si>
    <t>6Agriculture, Mining, &amp; Construction15-Sep-20141</t>
  </si>
  <si>
    <t>6Institutional/Government15-Sep-20140</t>
  </si>
  <si>
    <t>6Institutional/Government15-Sep-20141</t>
  </si>
  <si>
    <t>6Manufacturing15-Sep-20140</t>
  </si>
  <si>
    <t>6Manufacturing15-Sep-20141</t>
  </si>
  <si>
    <t>6Offices, Hotels, Finance, Services15-Sep-20140</t>
  </si>
  <si>
    <t>6Offices, Hotels, Finance, Services15-Sep-20141</t>
  </si>
  <si>
    <t>6Retail Stores15-Sep-20140</t>
  </si>
  <si>
    <t>6Retail Stores15-Sep-20141</t>
  </si>
  <si>
    <t>6Schools15-Sep-20140</t>
  </si>
  <si>
    <t>6Schools15-Sep-20141</t>
  </si>
  <si>
    <t>6Agriculture, Mining, &amp; Construction16-Sep-20140</t>
  </si>
  <si>
    <t>6Agriculture, Mining, &amp; Construction16-Sep-20141</t>
  </si>
  <si>
    <t>6Institutional/Government16-Sep-20140</t>
  </si>
  <si>
    <t>6Institutional/Government16-Sep-20141</t>
  </si>
  <si>
    <t>6Manufacturing16-Sep-20140</t>
  </si>
  <si>
    <t>6Manufacturing16-Sep-20141</t>
  </si>
  <si>
    <t>6Offices, Hotels, Finance, Services16-Sep-20140</t>
  </si>
  <si>
    <t>6Offices, Hotels, Finance, Services16-Sep-20141</t>
  </si>
  <si>
    <t>6Retail Stores16-Sep-20140</t>
  </si>
  <si>
    <t>6Retail Stores16-Sep-20141</t>
  </si>
  <si>
    <t>6Schools16-Sep-20140</t>
  </si>
  <si>
    <t>6Schools16-Sep-20141</t>
  </si>
  <si>
    <t>6Agriculture, Mining, &amp; Construction17-Sep-20140</t>
  </si>
  <si>
    <t>6Agriculture, Mining, &amp; Construction17-Sep-20141</t>
  </si>
  <si>
    <t>6Institutional/Government17-Sep-20140</t>
  </si>
  <si>
    <t>6Institutional/Government17-Sep-20141</t>
  </si>
  <si>
    <t>6Manufacturing17-Sep-20140</t>
  </si>
  <si>
    <t>6Manufacturing17-Sep-20141</t>
  </si>
  <si>
    <t>6Offices, Hotels, Finance, Services17-Sep-20140</t>
  </si>
  <si>
    <t>6Offices, Hotels, Finance, Services17-Sep-20141</t>
  </si>
  <si>
    <t>6Retail Stores17-Sep-20140</t>
  </si>
  <si>
    <t>6Retail Stores17-Sep-20141</t>
  </si>
  <si>
    <t>6Schools17-Sep-20140</t>
  </si>
  <si>
    <t>6Schools17-Sep-20141</t>
  </si>
  <si>
    <t>6Agriculture, Mining, &amp; ConstructionAverage Event Day0</t>
  </si>
  <si>
    <t>6Agriculture, Mining, &amp; ConstructionAverage Event Day1</t>
  </si>
  <si>
    <t>6Institutional/GovernmentAverage Event Day0</t>
  </si>
  <si>
    <t>6Institutional/GovernmentAverage Event Day1</t>
  </si>
  <si>
    <t>6ManufacturingAverage Event Day0</t>
  </si>
  <si>
    <t>6ManufacturingAverage Event Day1</t>
  </si>
  <si>
    <t>6Offices, Hotels, Finance, ServicesAverage Event Day0</t>
  </si>
  <si>
    <t>6Offices, Hotels, Finance, ServicesAverage Event Day1</t>
  </si>
  <si>
    <t>6Retail StoresAverage Event Day0</t>
  </si>
  <si>
    <t>6Retail StoresAverage Event Day1</t>
  </si>
  <si>
    <t>6SchoolsAverage Event Day0</t>
  </si>
  <si>
    <t>6SchoolsAverage Event Day1</t>
  </si>
  <si>
    <t>7Agriculture, Mining, &amp; Construction31-Jul-20140</t>
  </si>
  <si>
    <t>7Agriculture, Mining, &amp; Construction31-Jul-20141</t>
  </si>
  <si>
    <t>7Institutional/Government31-Jul-20140</t>
  </si>
  <si>
    <t>7Institutional/Government31-Jul-20141</t>
  </si>
  <si>
    <t>7Manufacturing31-Jul-20140</t>
  </si>
  <si>
    <t>7Manufacturing31-Jul-20141</t>
  </si>
  <si>
    <t>7Offices, Hotels, Finance, Services31-Jul-20140</t>
  </si>
  <si>
    <t>7Offices, Hotels, Finance, Services31-Jul-20141</t>
  </si>
  <si>
    <t>7Retail Stores31-Jul-20140</t>
  </si>
  <si>
    <t>7Retail Stores31-Jul-20141</t>
  </si>
  <si>
    <t>7Schools31-Jul-20140</t>
  </si>
  <si>
    <t>7Schools31-Jul-20141</t>
  </si>
  <si>
    <t>7Agriculture, Mining, &amp; Construction15-Sep-20140</t>
  </si>
  <si>
    <t>7Agriculture, Mining, &amp; Construction15-Sep-20141</t>
  </si>
  <si>
    <t>7Institutional/Government15-Sep-20140</t>
  </si>
  <si>
    <t>7Institutional/Government15-Sep-20141</t>
  </si>
  <si>
    <t>7Manufacturing15-Sep-20140</t>
  </si>
  <si>
    <t>7Manufacturing15-Sep-20141</t>
  </si>
  <si>
    <t>7Offices, Hotels, Finance, Services15-Sep-20140</t>
  </si>
  <si>
    <t>7Offices, Hotels, Finance, Services15-Sep-20141</t>
  </si>
  <si>
    <t>7Retail Stores15-Sep-20140</t>
  </si>
  <si>
    <t>7Retail Stores15-Sep-20141</t>
  </si>
  <si>
    <t>7Schools15-Sep-20140</t>
  </si>
  <si>
    <t>7Schools15-Sep-20141</t>
  </si>
  <si>
    <t>7Agriculture, Mining, &amp; Construction16-Sep-20140</t>
  </si>
  <si>
    <t>7Agriculture, Mining, &amp; Construction16-Sep-20141</t>
  </si>
  <si>
    <t>7Institutional/Government16-Sep-20140</t>
  </si>
  <si>
    <t>7Institutional/Government16-Sep-20141</t>
  </si>
  <si>
    <t>7Manufacturing16-Sep-20140</t>
  </si>
  <si>
    <t>7Manufacturing16-Sep-20141</t>
  </si>
  <si>
    <t>7Offices, Hotels, Finance, Services16-Sep-20140</t>
  </si>
  <si>
    <t>7Offices, Hotels, Finance, Services16-Sep-20141</t>
  </si>
  <si>
    <t>7Retail Stores16-Sep-20140</t>
  </si>
  <si>
    <t>7Retail Stores16-Sep-20141</t>
  </si>
  <si>
    <t>7Schools16-Sep-20140</t>
  </si>
  <si>
    <t>7Schools16-Sep-20141</t>
  </si>
  <si>
    <t>7Agriculture, Mining, &amp; Construction17-Sep-20140</t>
  </si>
  <si>
    <t>7Agriculture, Mining, &amp; Construction17-Sep-20141</t>
  </si>
  <si>
    <t>7Institutional/Government17-Sep-20140</t>
  </si>
  <si>
    <t>7Institutional/Government17-Sep-20141</t>
  </si>
  <si>
    <t>7Manufacturing17-Sep-20140</t>
  </si>
  <si>
    <t>7Manufacturing17-Sep-20141</t>
  </si>
  <si>
    <t>7Offices, Hotels, Finance, Services17-Sep-20140</t>
  </si>
  <si>
    <t>7Offices, Hotels, Finance, Services17-Sep-20141</t>
  </si>
  <si>
    <t>7Retail Stores17-Sep-20140</t>
  </si>
  <si>
    <t>7Retail Stores17-Sep-20141</t>
  </si>
  <si>
    <t>7Schools17-Sep-20140</t>
  </si>
  <si>
    <t>7Schools17-Sep-20141</t>
  </si>
  <si>
    <t>7Agriculture, Mining, &amp; ConstructionAverage Event Day0</t>
  </si>
  <si>
    <t>7Agriculture, Mining, &amp; ConstructionAverage Event Day1</t>
  </si>
  <si>
    <t>7Institutional/GovernmentAverage Event Day0</t>
  </si>
  <si>
    <t>7Institutional/GovernmentAverage Event Day1</t>
  </si>
  <si>
    <t>7ManufacturingAverage Event Day0</t>
  </si>
  <si>
    <t>7ManufacturingAverage Event Day1</t>
  </si>
  <si>
    <t>7Offices, Hotels, Finance, ServicesAverage Event Day0</t>
  </si>
  <si>
    <t>7Offices, Hotels, Finance, ServicesAverage Event Day1</t>
  </si>
  <si>
    <t>7Retail StoresAverage Event Day0</t>
  </si>
  <si>
    <t>7Retail StoresAverage Event Day1</t>
  </si>
  <si>
    <t>7SchoolsAverage Event Day0</t>
  </si>
  <si>
    <t>7SchoolsAverage Event Day1</t>
  </si>
  <si>
    <t>8Agriculture, Mining, &amp; Construction31-Jul-20140</t>
  </si>
  <si>
    <t>8Agriculture, Mining, &amp; Construction31-Jul-20141</t>
  </si>
  <si>
    <t>8Institutional/Government31-Jul-20140</t>
  </si>
  <si>
    <t>8Institutional/Government31-Jul-20141</t>
  </si>
  <si>
    <t>8Manufacturing31-Jul-20140</t>
  </si>
  <si>
    <t>8Manufacturing31-Jul-20141</t>
  </si>
  <si>
    <t>8Offices, Hotels, Finance, Services31-Jul-20140</t>
  </si>
  <si>
    <t>8Offices, Hotels, Finance, Services31-Jul-20141</t>
  </si>
  <si>
    <t>8Retail Stores31-Jul-20140</t>
  </si>
  <si>
    <t>8Retail Stores31-Jul-20141</t>
  </si>
  <si>
    <t>8Schools31-Jul-20140</t>
  </si>
  <si>
    <t>8Schools31-Jul-20141</t>
  </si>
  <si>
    <t>8Agriculture, Mining, &amp; Construction15-Sep-20140</t>
  </si>
  <si>
    <t>8Agriculture, Mining, &amp; Construction15-Sep-20141</t>
  </si>
  <si>
    <t>8Institutional/Government15-Sep-20140</t>
  </si>
  <si>
    <t>8Institutional/Government15-Sep-20141</t>
  </si>
  <si>
    <t>8Manufacturing15-Sep-20140</t>
  </si>
  <si>
    <t>8Manufacturing15-Sep-20141</t>
  </si>
  <si>
    <t>8Offices, Hotels, Finance, Services15-Sep-20140</t>
  </si>
  <si>
    <t>8Offices, Hotels, Finance, Services15-Sep-20141</t>
  </si>
  <si>
    <t>8Retail Stores15-Sep-20140</t>
  </si>
  <si>
    <t>8Retail Stores15-Sep-20141</t>
  </si>
  <si>
    <t>8Schools15-Sep-20140</t>
  </si>
  <si>
    <t>8Schools15-Sep-20141</t>
  </si>
  <si>
    <t>8Agriculture, Mining, &amp; Construction16-Sep-20140</t>
  </si>
  <si>
    <t>8Agriculture, Mining, &amp; Construction16-Sep-20141</t>
  </si>
  <si>
    <t>8Institutional/Government16-Sep-20140</t>
  </si>
  <si>
    <t>8Institutional/Government16-Sep-20141</t>
  </si>
  <si>
    <t>8Manufacturing16-Sep-20140</t>
  </si>
  <si>
    <t>8Manufacturing16-Sep-20141</t>
  </si>
  <si>
    <t>8Offices, Hotels, Finance, Services16-Sep-20140</t>
  </si>
  <si>
    <t>8Offices, Hotels, Finance, Services16-Sep-20141</t>
  </si>
  <si>
    <t>8Retail Stores16-Sep-20140</t>
  </si>
  <si>
    <t>8Retail Stores16-Sep-20141</t>
  </si>
  <si>
    <t>8Schools16-Sep-20140</t>
  </si>
  <si>
    <t>8Schools16-Sep-20141</t>
  </si>
  <si>
    <t>8Agriculture, Mining, &amp; Construction17-Sep-20140</t>
  </si>
  <si>
    <t>8Agriculture, Mining, &amp; Construction17-Sep-20141</t>
  </si>
  <si>
    <t>8Institutional/Government17-Sep-20140</t>
  </si>
  <si>
    <t>8Institutional/Government17-Sep-20141</t>
  </si>
  <si>
    <t>8Manufacturing17-Sep-20140</t>
  </si>
  <si>
    <t>8Manufacturing17-Sep-20141</t>
  </si>
  <si>
    <t>8Offices, Hotels, Finance, Services17-Sep-20140</t>
  </si>
  <si>
    <t>8Offices, Hotels, Finance, Services17-Sep-20141</t>
  </si>
  <si>
    <t>8Retail Stores17-Sep-20140</t>
  </si>
  <si>
    <t>8Retail Stores17-Sep-20141</t>
  </si>
  <si>
    <t>8Schools17-Sep-20140</t>
  </si>
  <si>
    <t>8Schools17-Sep-20141</t>
  </si>
  <si>
    <t>8Agriculture, Mining, &amp; ConstructionAverage Event Day0</t>
  </si>
  <si>
    <t>8Agriculture, Mining, &amp; ConstructionAverage Event Day1</t>
  </si>
  <si>
    <t>8Institutional/GovernmentAverage Event Day0</t>
  </si>
  <si>
    <t>8Institutional/GovernmentAverage Event Day1</t>
  </si>
  <si>
    <t>8ManufacturingAverage Event Day0</t>
  </si>
  <si>
    <t>8ManufacturingAverage Event Day1</t>
  </si>
  <si>
    <t>8Offices, Hotels, Finance, ServicesAverage Event Day0</t>
  </si>
  <si>
    <t>8Offices, Hotels, Finance, ServicesAverage Event Day1</t>
  </si>
  <si>
    <t>8Retail StoresAverage Event Day0</t>
  </si>
  <si>
    <t>8Retail StoresAverage Event Day1</t>
  </si>
  <si>
    <t>8SchoolsAverage Event Day0</t>
  </si>
  <si>
    <t>8SchoolsAverage Event Day1</t>
  </si>
  <si>
    <t>9Agriculture, Mining, &amp; Construction31-Jul-20140</t>
  </si>
  <si>
    <t>9Agriculture, Mining, &amp; Construction31-Jul-20141</t>
  </si>
  <si>
    <t>9Institutional/Government31-Jul-20140</t>
  </si>
  <si>
    <t>9Institutional/Government31-Jul-20141</t>
  </si>
  <si>
    <t>9Manufacturing31-Jul-20140</t>
  </si>
  <si>
    <t>9Manufacturing31-Jul-20141</t>
  </si>
  <si>
    <t>9Offices, Hotels, Finance, Services31-Jul-20140</t>
  </si>
  <si>
    <t>9Offices, Hotels, Finance, Services31-Jul-20141</t>
  </si>
  <si>
    <t>9Retail Stores31-Jul-20140</t>
  </si>
  <si>
    <t>9Retail Stores31-Jul-20141</t>
  </si>
  <si>
    <t>9Schools31-Jul-20140</t>
  </si>
  <si>
    <t>9Schools31-Jul-20141</t>
  </si>
  <si>
    <t>9Agriculture, Mining, &amp; Construction15-Sep-20140</t>
  </si>
  <si>
    <t>9Agriculture, Mining, &amp; Construction15-Sep-20141</t>
  </si>
  <si>
    <t>9Institutional/Government15-Sep-20140</t>
  </si>
  <si>
    <t>9Institutional/Government15-Sep-20141</t>
  </si>
  <si>
    <t>9Manufacturing15-Sep-20140</t>
  </si>
  <si>
    <t>9Manufacturing15-Sep-20141</t>
  </si>
  <si>
    <t>9Offices, Hotels, Finance, Services15-Sep-20140</t>
  </si>
  <si>
    <t>9Offices, Hotels, Finance, Services15-Sep-20141</t>
  </si>
  <si>
    <t>9Retail Stores15-Sep-20140</t>
  </si>
  <si>
    <t>9Retail Stores15-Sep-20141</t>
  </si>
  <si>
    <t>9Schools15-Sep-20140</t>
  </si>
  <si>
    <t>9Schools15-Sep-20141</t>
  </si>
  <si>
    <t>9Agriculture, Mining, &amp; Construction16-Sep-20140</t>
  </si>
  <si>
    <t>9Agriculture, Mining, &amp; Construction16-Sep-20141</t>
  </si>
  <si>
    <t>9Institutional/Government16-Sep-20140</t>
  </si>
  <si>
    <t>9Institutional/Government16-Sep-20141</t>
  </si>
  <si>
    <t>9Manufacturing16-Sep-20140</t>
  </si>
  <si>
    <t>9Manufacturing16-Sep-20141</t>
  </si>
  <si>
    <t>9Offices, Hotels, Finance, Services16-Sep-20140</t>
  </si>
  <si>
    <t>9Offices, Hotels, Finance, Services16-Sep-20141</t>
  </si>
  <si>
    <t>9Retail Stores16-Sep-20140</t>
  </si>
  <si>
    <t>9Retail Stores16-Sep-20141</t>
  </si>
  <si>
    <t>9Schools16-Sep-20140</t>
  </si>
  <si>
    <t>9Schools16-Sep-20141</t>
  </si>
  <si>
    <t>9Agriculture, Mining, &amp; Construction17-Sep-20140</t>
  </si>
  <si>
    <t>9Agriculture, Mining, &amp; Construction17-Sep-20141</t>
  </si>
  <si>
    <t>9Institutional/Government17-Sep-20140</t>
  </si>
  <si>
    <t>9Institutional/Government17-Sep-20141</t>
  </si>
  <si>
    <t>9Manufacturing17-Sep-20140</t>
  </si>
  <si>
    <t>9Manufacturing17-Sep-20141</t>
  </si>
  <si>
    <t>9Offices, Hotels, Finance, Services17-Sep-20140</t>
  </si>
  <si>
    <t>9Offices, Hotels, Finance, Services17-Sep-20141</t>
  </si>
  <si>
    <t>9Retail Stores17-Sep-20140</t>
  </si>
  <si>
    <t>9Retail Stores17-Sep-20141</t>
  </si>
  <si>
    <t>9Schools17-Sep-20140</t>
  </si>
  <si>
    <t>9Schools17-Sep-20141</t>
  </si>
  <si>
    <t>9Agriculture, Mining, &amp; ConstructionAverage Event Day0</t>
  </si>
  <si>
    <t>9Agriculture, Mining, &amp; ConstructionAverage Event Day1</t>
  </si>
  <si>
    <t>9Institutional/GovernmentAverage Event Day0</t>
  </si>
  <si>
    <t>9Institutional/GovernmentAverage Event Day1</t>
  </si>
  <si>
    <t>9ManufacturingAverage Event Day0</t>
  </si>
  <si>
    <t>9ManufacturingAverage Event Day1</t>
  </si>
  <si>
    <t>9Offices, Hotels, Finance, ServicesAverage Event Day0</t>
  </si>
  <si>
    <t>9Offices, Hotels, Finance, ServicesAverage Event Day1</t>
  </si>
  <si>
    <t>9Retail StoresAverage Event Day0</t>
  </si>
  <si>
    <t>9Retail StoresAverage Event Day1</t>
  </si>
  <si>
    <t>9SchoolsAverage Event Day0</t>
  </si>
  <si>
    <t>9SchoolsAverage Event Day1</t>
  </si>
  <si>
    <t>10Agriculture, Mining, &amp; Construction31-Jul-20140</t>
  </si>
  <si>
    <t>10Agriculture, Mining, &amp; Construction31-Jul-20141</t>
  </si>
  <si>
    <t>10Institutional/Government31-Jul-20140</t>
  </si>
  <si>
    <t>10Institutional/Government31-Jul-20141</t>
  </si>
  <si>
    <t>10Manufacturing31-Jul-20140</t>
  </si>
  <si>
    <t>10Manufacturing31-Jul-20141</t>
  </si>
  <si>
    <t>10Offices, Hotels, Finance, Services31-Jul-20140</t>
  </si>
  <si>
    <t>10Offices, Hotels, Finance, Services31-Jul-20141</t>
  </si>
  <si>
    <t>10Retail Stores31-Jul-20140</t>
  </si>
  <si>
    <t>10Retail Stores31-Jul-20141</t>
  </si>
  <si>
    <t>10Schools31-Jul-20140</t>
  </si>
  <si>
    <t>10Schools31-Jul-20141</t>
  </si>
  <si>
    <t>10Agriculture, Mining, &amp; Construction15-Sep-20140</t>
  </si>
  <si>
    <t>10Agriculture, Mining, &amp; Construction15-Sep-20141</t>
  </si>
  <si>
    <t>10Institutional/Government15-Sep-20140</t>
  </si>
  <si>
    <t>10Institutional/Government15-Sep-20141</t>
  </si>
  <si>
    <t>10Manufacturing15-Sep-20140</t>
  </si>
  <si>
    <t>10Manufacturing15-Sep-20141</t>
  </si>
  <si>
    <t>10Offices, Hotels, Finance, Services15-Sep-20140</t>
  </si>
  <si>
    <t>10Offices, Hotels, Finance, Services15-Sep-20141</t>
  </si>
  <si>
    <t>10Retail Stores15-Sep-20140</t>
  </si>
  <si>
    <t>10Retail Stores15-Sep-20141</t>
  </si>
  <si>
    <t>10Schools15-Sep-20140</t>
  </si>
  <si>
    <t>10Schools15-Sep-20141</t>
  </si>
  <si>
    <t>10Agriculture, Mining, &amp; Construction16-Sep-20140</t>
  </si>
  <si>
    <t>10Agriculture, Mining, &amp; Construction16-Sep-20141</t>
  </si>
  <si>
    <t>10Institutional/Government16-Sep-20140</t>
  </si>
  <si>
    <t>10Institutional/Government16-Sep-20141</t>
  </si>
  <si>
    <t>10Manufacturing16-Sep-20140</t>
  </si>
  <si>
    <t>10Manufacturing16-Sep-20141</t>
  </si>
  <si>
    <t>10Offices, Hotels, Finance, Services16-Sep-20140</t>
  </si>
  <si>
    <t>10Offices, Hotels, Finance, Services16-Sep-20141</t>
  </si>
  <si>
    <t>10Retail Stores16-Sep-20140</t>
  </si>
  <si>
    <t>10Retail Stores16-Sep-20141</t>
  </si>
  <si>
    <t>10Schools16-Sep-20140</t>
  </si>
  <si>
    <t>10Schools16-Sep-20141</t>
  </si>
  <si>
    <t>10Agriculture, Mining, &amp; Construction17-Sep-20140</t>
  </si>
  <si>
    <t>10Agriculture, Mining, &amp; Construction17-Sep-20141</t>
  </si>
  <si>
    <t>10Institutional/Government17-Sep-20140</t>
  </si>
  <si>
    <t>10Institutional/Government17-Sep-20141</t>
  </si>
  <si>
    <t>10Manufacturing17-Sep-20140</t>
  </si>
  <si>
    <t>10Manufacturing17-Sep-20141</t>
  </si>
  <si>
    <t>10Offices, Hotels, Finance, Services17-Sep-20140</t>
  </si>
  <si>
    <t>10Offices, Hotels, Finance, Services17-Sep-20141</t>
  </si>
  <si>
    <t>10Retail Stores17-Sep-20140</t>
  </si>
  <si>
    <t>10Retail Stores17-Sep-20141</t>
  </si>
  <si>
    <t>10Schools17-Sep-20140</t>
  </si>
  <si>
    <t>10Schools17-Sep-20141</t>
  </si>
  <si>
    <t>10Agriculture, Mining, &amp; ConstructionAverage Event Day0</t>
  </si>
  <si>
    <t>10Agriculture, Mining, &amp; ConstructionAverage Event Day1</t>
  </si>
  <si>
    <t>10Institutional/GovernmentAverage Event Day0</t>
  </si>
  <si>
    <t>10Institutional/GovernmentAverage Event Day1</t>
  </si>
  <si>
    <t>10ManufacturingAverage Event Day0</t>
  </si>
  <si>
    <t>10ManufacturingAverage Event Day1</t>
  </si>
  <si>
    <t>10Offices, Hotels, Finance, ServicesAverage Event Day0</t>
  </si>
  <si>
    <t>10Offices, Hotels, Finance, ServicesAverage Event Day1</t>
  </si>
  <si>
    <t>10Retail StoresAverage Event Day0</t>
  </si>
  <si>
    <t>10Retail StoresAverage Event Day1</t>
  </si>
  <si>
    <t>10SchoolsAverage Event Day0</t>
  </si>
  <si>
    <t>10SchoolsAverage Event Day1</t>
  </si>
  <si>
    <t>11Agriculture, Mining, &amp; Construction31-Jul-20140</t>
  </si>
  <si>
    <t>11Agriculture, Mining, &amp; Construction31-Jul-20141</t>
  </si>
  <si>
    <t>11Institutional/Government31-Jul-20140</t>
  </si>
  <si>
    <t>11Institutional/Government31-Jul-20141</t>
  </si>
  <si>
    <t>11Manufacturing31-Jul-20140</t>
  </si>
  <si>
    <t>11Manufacturing31-Jul-20141</t>
  </si>
  <si>
    <t>11Offices, Hotels, Finance, Services31-Jul-20140</t>
  </si>
  <si>
    <t>11Offices, Hotels, Finance, Services31-Jul-20141</t>
  </si>
  <si>
    <t>11Retail Stores31-Jul-20140</t>
  </si>
  <si>
    <t>11Retail Stores31-Jul-20141</t>
  </si>
  <si>
    <t>11Schools31-Jul-20140</t>
  </si>
  <si>
    <t>11Schools31-Jul-20141</t>
  </si>
  <si>
    <t>11Agriculture, Mining, &amp; Construction15-Sep-20140</t>
  </si>
  <si>
    <t>11Agriculture, Mining, &amp; Construction15-Sep-20141</t>
  </si>
  <si>
    <t>11Institutional/Government15-Sep-20140</t>
  </si>
  <si>
    <t>11Institutional/Government15-Sep-20141</t>
  </si>
  <si>
    <t>11Manufacturing15-Sep-20140</t>
  </si>
  <si>
    <t>11Manufacturing15-Sep-20141</t>
  </si>
  <si>
    <t>11Offices, Hotels, Finance, Services15-Sep-20140</t>
  </si>
  <si>
    <t>11Offices, Hotels, Finance, Services15-Sep-20141</t>
  </si>
  <si>
    <t>11Retail Stores15-Sep-20140</t>
  </si>
  <si>
    <t>11Retail Stores15-Sep-20141</t>
  </si>
  <si>
    <t>11Schools15-Sep-20140</t>
  </si>
  <si>
    <t>11Schools15-Sep-20141</t>
  </si>
  <si>
    <t>11Agriculture, Mining, &amp; Construction16-Sep-20140</t>
  </si>
  <si>
    <t>11Agriculture, Mining, &amp; Construction16-Sep-20141</t>
  </si>
  <si>
    <t>11Institutional/Government16-Sep-20140</t>
  </si>
  <si>
    <t>11Institutional/Government16-Sep-20141</t>
  </si>
  <si>
    <t>11Manufacturing16-Sep-20140</t>
  </si>
  <si>
    <t>11Manufacturing16-Sep-20141</t>
  </si>
  <si>
    <t>11Offices, Hotels, Finance, Services16-Sep-20140</t>
  </si>
  <si>
    <t>11Offices, Hotels, Finance, Services16-Sep-20141</t>
  </si>
  <si>
    <t>11Retail Stores16-Sep-20140</t>
  </si>
  <si>
    <t>11Retail Stores16-Sep-20141</t>
  </si>
  <si>
    <t>11Schools16-Sep-20140</t>
  </si>
  <si>
    <t>11Schools16-Sep-20141</t>
  </si>
  <si>
    <t>11Agriculture, Mining, &amp; Construction17-Sep-20140</t>
  </si>
  <si>
    <t>11Agriculture, Mining, &amp; Construction17-Sep-20141</t>
  </si>
  <si>
    <t>11Institutional/Government17-Sep-20140</t>
  </si>
  <si>
    <t>11Institutional/Government17-Sep-20141</t>
  </si>
  <si>
    <t>11Manufacturing17-Sep-20140</t>
  </si>
  <si>
    <t>11Manufacturing17-Sep-20141</t>
  </si>
  <si>
    <t>11Offices, Hotels, Finance, Services17-Sep-20140</t>
  </si>
  <si>
    <t>11Offices, Hotels, Finance, Services17-Sep-20141</t>
  </si>
  <si>
    <t>11Retail Stores17-Sep-20140</t>
  </si>
  <si>
    <t>11Retail Stores17-Sep-20141</t>
  </si>
  <si>
    <t>11Schools17-Sep-20140</t>
  </si>
  <si>
    <t>11Schools17-Sep-20141</t>
  </si>
  <si>
    <t>11Agriculture, Mining, &amp; ConstructionAverage Event Day0</t>
  </si>
  <si>
    <t>11Agriculture, Mining, &amp; ConstructionAverage Event Day1</t>
  </si>
  <si>
    <t>11Institutional/GovernmentAverage Event Day0</t>
  </si>
  <si>
    <t>11Institutional/GovernmentAverage Event Day1</t>
  </si>
  <si>
    <t>11ManufacturingAverage Event Day0</t>
  </si>
  <si>
    <t>11ManufacturingAverage Event Day1</t>
  </si>
  <si>
    <t>11Offices, Hotels, Finance, ServicesAverage Event Day0</t>
  </si>
  <si>
    <t>11Offices, Hotels, Finance, ServicesAverage Event Day1</t>
  </si>
  <si>
    <t>11Retail StoresAverage Event Day0</t>
  </si>
  <si>
    <t>11Retail StoresAverage Event Day1</t>
  </si>
  <si>
    <t>11SchoolsAverage Event Day0</t>
  </si>
  <si>
    <t>11SchoolsAverage Event Day1</t>
  </si>
  <si>
    <t>12Agriculture, Mining, &amp; Construction31-Jul-20140</t>
  </si>
  <si>
    <t>12Agriculture, Mining, &amp; Construction31-Jul-20141</t>
  </si>
  <si>
    <t>12Institutional/Government31-Jul-20140</t>
  </si>
  <si>
    <t>12Institutional/Government31-Jul-20141</t>
  </si>
  <si>
    <t>12Manufacturing31-Jul-20140</t>
  </si>
  <si>
    <t>12Manufacturing31-Jul-20141</t>
  </si>
  <si>
    <t>12Offices, Hotels, Finance, Services31-Jul-20140</t>
  </si>
  <si>
    <t>12Offices, Hotels, Finance, Services31-Jul-20141</t>
  </si>
  <si>
    <t>12Retail Stores31-Jul-20140</t>
  </si>
  <si>
    <t>12Retail Stores31-Jul-20141</t>
  </si>
  <si>
    <t>12Schools31-Jul-20140</t>
  </si>
  <si>
    <t>12Schools31-Jul-20141</t>
  </si>
  <si>
    <t>12Agriculture, Mining, &amp; Construction15-Sep-20140</t>
  </si>
  <si>
    <t>12Agriculture, Mining, &amp; Construction15-Sep-20141</t>
  </si>
  <si>
    <t>12Institutional/Government15-Sep-20140</t>
  </si>
  <si>
    <t>12Institutional/Government15-Sep-20141</t>
  </si>
  <si>
    <t>12Manufacturing15-Sep-20140</t>
  </si>
  <si>
    <t>12Manufacturing15-Sep-20141</t>
  </si>
  <si>
    <t>12Offices, Hotels, Finance, Services15-Sep-20140</t>
  </si>
  <si>
    <t>12Offices, Hotels, Finance, Services15-Sep-20141</t>
  </si>
  <si>
    <t>12Retail Stores15-Sep-20140</t>
  </si>
  <si>
    <t>12Retail Stores15-Sep-20141</t>
  </si>
  <si>
    <t>12Schools15-Sep-20140</t>
  </si>
  <si>
    <t>12Schools15-Sep-20141</t>
  </si>
  <si>
    <t>12Agriculture, Mining, &amp; Construction16-Sep-20140</t>
  </si>
  <si>
    <t>12Agriculture, Mining, &amp; Construction16-Sep-20141</t>
  </si>
  <si>
    <t>12Institutional/Government16-Sep-20140</t>
  </si>
  <si>
    <t>12Institutional/Government16-Sep-20141</t>
  </si>
  <si>
    <t>12Manufacturing16-Sep-20140</t>
  </si>
  <si>
    <t>12Manufacturing16-Sep-20141</t>
  </si>
  <si>
    <t>12Offices, Hotels, Finance, Services16-Sep-20140</t>
  </si>
  <si>
    <t>12Offices, Hotels, Finance, Services16-Sep-20141</t>
  </si>
  <si>
    <t>12Retail Stores16-Sep-20140</t>
  </si>
  <si>
    <t>12Retail Stores16-Sep-20141</t>
  </si>
  <si>
    <t>12Schools16-Sep-20140</t>
  </si>
  <si>
    <t>12Schools16-Sep-20141</t>
  </si>
  <si>
    <t>12Agriculture, Mining, &amp; Construction17-Sep-20140</t>
  </si>
  <si>
    <t>12Agriculture, Mining, &amp; Construction17-Sep-20141</t>
  </si>
  <si>
    <t>12Institutional/Government17-Sep-20140</t>
  </si>
  <si>
    <t>12Institutional/Government17-Sep-20141</t>
  </si>
  <si>
    <t>12Manufacturing17-Sep-20140</t>
  </si>
  <si>
    <t>12Manufacturing17-Sep-20141</t>
  </si>
  <si>
    <t>12Offices, Hotels, Finance, Services17-Sep-20140</t>
  </si>
  <si>
    <t>12Offices, Hotels, Finance, Services17-Sep-20141</t>
  </si>
  <si>
    <t>12Retail Stores17-Sep-20140</t>
  </si>
  <si>
    <t>12Retail Stores17-Sep-20141</t>
  </si>
  <si>
    <t>12Schools17-Sep-20140</t>
  </si>
  <si>
    <t>12Schools17-Sep-20141</t>
  </si>
  <si>
    <t>12Agriculture, Mining, &amp; ConstructionAverage Event Day0</t>
  </si>
  <si>
    <t>12Agriculture, Mining, &amp; ConstructionAverage Event Day1</t>
  </si>
  <si>
    <t>12Institutional/GovernmentAverage Event Day0</t>
  </si>
  <si>
    <t>12Institutional/GovernmentAverage Event Day1</t>
  </si>
  <si>
    <t>12ManufacturingAverage Event Day0</t>
  </si>
  <si>
    <t>12ManufacturingAverage Event Day1</t>
  </si>
  <si>
    <t>12Offices, Hotels, Finance, ServicesAverage Event Day0</t>
  </si>
  <si>
    <t>12Offices, Hotels, Finance, ServicesAverage Event Day1</t>
  </si>
  <si>
    <t>12Retail StoresAverage Event Day0</t>
  </si>
  <si>
    <t>12Retail StoresAverage Event Day1</t>
  </si>
  <si>
    <t>12SchoolsAverage Event Day0</t>
  </si>
  <si>
    <t>12SchoolsAverage Event Day1</t>
  </si>
  <si>
    <t>13Agriculture, Mining, &amp; Construction31-Jul-20140</t>
  </si>
  <si>
    <t>13Agriculture, Mining, &amp; Construction31-Jul-20141</t>
  </si>
  <si>
    <t>13Institutional/Government31-Jul-20140</t>
  </si>
  <si>
    <t>13Institutional/Government31-Jul-20141</t>
  </si>
  <si>
    <t>13Manufacturing31-Jul-20140</t>
  </si>
  <si>
    <t>13Manufacturing31-Jul-20141</t>
  </si>
  <si>
    <t>13Offices, Hotels, Finance, Services31-Jul-20140</t>
  </si>
  <si>
    <t>13Offices, Hotels, Finance, Services31-Jul-20141</t>
  </si>
  <si>
    <t>13Retail Stores31-Jul-20140</t>
  </si>
  <si>
    <t>13Retail Stores31-Jul-20141</t>
  </si>
  <si>
    <t>13Schools31-Jul-20140</t>
  </si>
  <si>
    <t>13Schools31-Jul-20141</t>
  </si>
  <si>
    <t>13Agriculture, Mining, &amp; Construction15-Sep-20140</t>
  </si>
  <si>
    <t>13Agriculture, Mining, &amp; Construction15-Sep-20141</t>
  </si>
  <si>
    <t>13Institutional/Government15-Sep-20140</t>
  </si>
  <si>
    <t>13Institutional/Government15-Sep-20141</t>
  </si>
  <si>
    <t>13Manufacturing15-Sep-20140</t>
  </si>
  <si>
    <t>13Manufacturing15-Sep-20141</t>
  </si>
  <si>
    <t>13Offices, Hotels, Finance, Services15-Sep-20140</t>
  </si>
  <si>
    <t>13Offices, Hotels, Finance, Services15-Sep-20141</t>
  </si>
  <si>
    <t>13Retail Stores15-Sep-20140</t>
  </si>
  <si>
    <t>13Retail Stores15-Sep-20141</t>
  </si>
  <si>
    <t>13Schools15-Sep-20140</t>
  </si>
  <si>
    <t>13Schools15-Sep-20141</t>
  </si>
  <si>
    <t>13Agriculture, Mining, &amp; Construction16-Sep-20140</t>
  </si>
  <si>
    <t>13Agriculture, Mining, &amp; Construction16-Sep-20141</t>
  </si>
  <si>
    <t>13Institutional/Government16-Sep-20140</t>
  </si>
  <si>
    <t>13Institutional/Government16-Sep-20141</t>
  </si>
  <si>
    <t>13Manufacturing16-Sep-20140</t>
  </si>
  <si>
    <t>13Manufacturing16-Sep-20141</t>
  </si>
  <si>
    <t>13Offices, Hotels, Finance, Services16-Sep-20140</t>
  </si>
  <si>
    <t>13Offices, Hotels, Finance, Services16-Sep-20141</t>
  </si>
  <si>
    <t>13Retail Stores16-Sep-20140</t>
  </si>
  <si>
    <t>13Retail Stores16-Sep-20141</t>
  </si>
  <si>
    <t>13Schools16-Sep-20140</t>
  </si>
  <si>
    <t>13Schools16-Sep-20141</t>
  </si>
  <si>
    <t>13Agriculture, Mining, &amp; Construction17-Sep-20140</t>
  </si>
  <si>
    <t>13Agriculture, Mining, &amp; Construction17-Sep-20141</t>
  </si>
  <si>
    <t>13Institutional/Government17-Sep-20140</t>
  </si>
  <si>
    <t>13Institutional/Government17-Sep-20141</t>
  </si>
  <si>
    <t>13Manufacturing17-Sep-20140</t>
  </si>
  <si>
    <t>13Manufacturing17-Sep-20141</t>
  </si>
  <si>
    <t>13Offices, Hotels, Finance, Services17-Sep-20140</t>
  </si>
  <si>
    <t>13Offices, Hotels, Finance, Services17-Sep-20141</t>
  </si>
  <si>
    <t>13Retail Stores17-Sep-20140</t>
  </si>
  <si>
    <t>13Retail Stores17-Sep-20141</t>
  </si>
  <si>
    <t>13Schools17-Sep-20140</t>
  </si>
  <si>
    <t>13Schools17-Sep-20141</t>
  </si>
  <si>
    <t>13Agriculture, Mining, &amp; ConstructionAverage Event Day0</t>
  </si>
  <si>
    <t>13Agriculture, Mining, &amp; ConstructionAverage Event Day1</t>
  </si>
  <si>
    <t>13Institutional/GovernmentAverage Event Day0</t>
  </si>
  <si>
    <t>13Institutional/GovernmentAverage Event Day1</t>
  </si>
  <si>
    <t>13ManufacturingAverage Event Day0</t>
  </si>
  <si>
    <t>13ManufacturingAverage Event Day1</t>
  </si>
  <si>
    <t>13Offices, Hotels, Finance, ServicesAverage Event Day0</t>
  </si>
  <si>
    <t>13Offices, Hotels, Finance, ServicesAverage Event Day1</t>
  </si>
  <si>
    <t>13Retail StoresAverage Event Day0</t>
  </si>
  <si>
    <t>13Retail StoresAverage Event Day1</t>
  </si>
  <si>
    <t>13SchoolsAverage Event Day0</t>
  </si>
  <si>
    <t>13SchoolsAverage Event Day1</t>
  </si>
  <si>
    <t>14Agriculture, Mining, &amp; Construction31-Jul-20140</t>
  </si>
  <si>
    <t>14Agriculture, Mining, &amp; Construction31-Jul-20141</t>
  </si>
  <si>
    <t>14Institutional/Government31-Jul-20140</t>
  </si>
  <si>
    <t>14Institutional/Government31-Jul-20141</t>
  </si>
  <si>
    <t>14Manufacturing31-Jul-20140</t>
  </si>
  <si>
    <t>14Manufacturing31-Jul-20141</t>
  </si>
  <si>
    <t>14Offices, Hotels, Finance, Services31-Jul-20140</t>
  </si>
  <si>
    <t>14Offices, Hotels, Finance, Services31-Jul-20141</t>
  </si>
  <si>
    <t>14Retail Stores31-Jul-20140</t>
  </si>
  <si>
    <t>14Retail Stores31-Jul-20141</t>
  </si>
  <si>
    <t>14Schools31-Jul-20140</t>
  </si>
  <si>
    <t>14Schools31-Jul-20141</t>
  </si>
  <si>
    <t>14Agriculture, Mining, &amp; Construction15-Sep-20140</t>
  </si>
  <si>
    <t>14Agriculture, Mining, &amp; Construction15-Sep-20141</t>
  </si>
  <si>
    <t>14Institutional/Government15-Sep-20140</t>
  </si>
  <si>
    <t>14Institutional/Government15-Sep-20141</t>
  </si>
  <si>
    <t>14Manufacturing15-Sep-20140</t>
  </si>
  <si>
    <t>14Manufacturing15-Sep-20141</t>
  </si>
  <si>
    <t>14Offices, Hotels, Finance, Services15-Sep-20140</t>
  </si>
  <si>
    <t>14Offices, Hotels, Finance, Services15-Sep-20141</t>
  </si>
  <si>
    <t>14Retail Stores15-Sep-20140</t>
  </si>
  <si>
    <t>14Retail Stores15-Sep-20141</t>
  </si>
  <si>
    <t>14Schools15-Sep-20140</t>
  </si>
  <si>
    <t>14Schools15-Sep-20141</t>
  </si>
  <si>
    <t>14Agriculture, Mining, &amp; Construction16-Sep-20140</t>
  </si>
  <si>
    <t>14Agriculture, Mining, &amp; Construction16-Sep-20141</t>
  </si>
  <si>
    <t>14Institutional/Government16-Sep-20140</t>
  </si>
  <si>
    <t>14Institutional/Government16-Sep-20141</t>
  </si>
  <si>
    <t>14Manufacturing16-Sep-20140</t>
  </si>
  <si>
    <t>14Manufacturing16-Sep-20141</t>
  </si>
  <si>
    <t>14Offices, Hotels, Finance, Services16-Sep-20140</t>
  </si>
  <si>
    <t>14Offices, Hotels, Finance, Services16-Sep-20141</t>
  </si>
  <si>
    <t>14Retail Stores16-Sep-20140</t>
  </si>
  <si>
    <t>14Retail Stores16-Sep-20141</t>
  </si>
  <si>
    <t>14Schools16-Sep-20140</t>
  </si>
  <si>
    <t>14Schools16-Sep-20141</t>
  </si>
  <si>
    <t>14Agriculture, Mining, &amp; Construction17-Sep-20140</t>
  </si>
  <si>
    <t>14Agriculture, Mining, &amp; Construction17-Sep-20141</t>
  </si>
  <si>
    <t>14Institutional/Government17-Sep-20140</t>
  </si>
  <si>
    <t>14Institutional/Government17-Sep-20141</t>
  </si>
  <si>
    <t>14Manufacturing17-Sep-20140</t>
  </si>
  <si>
    <t>14Manufacturing17-Sep-20141</t>
  </si>
  <si>
    <t>14Offices, Hotels, Finance, Services17-Sep-20140</t>
  </si>
  <si>
    <t>14Offices, Hotels, Finance, Services17-Sep-20141</t>
  </si>
  <si>
    <t>14Retail Stores17-Sep-20140</t>
  </si>
  <si>
    <t>14Retail Stores17-Sep-20141</t>
  </si>
  <si>
    <t>14Schools17-Sep-20140</t>
  </si>
  <si>
    <t>14Schools17-Sep-20141</t>
  </si>
  <si>
    <t>14Agriculture, Mining, &amp; ConstructionAverage Event Day0</t>
  </si>
  <si>
    <t>14Agriculture, Mining, &amp; ConstructionAverage Event Day1</t>
  </si>
  <si>
    <t>14Institutional/GovernmentAverage Event Day0</t>
  </si>
  <si>
    <t>14Institutional/GovernmentAverage Event Day1</t>
  </si>
  <si>
    <t>14ManufacturingAverage Event Day0</t>
  </si>
  <si>
    <t>14ManufacturingAverage Event Day1</t>
  </si>
  <si>
    <t>14Offices, Hotels, Finance, ServicesAverage Event Day0</t>
  </si>
  <si>
    <t>14Offices, Hotels, Finance, ServicesAverage Event Day1</t>
  </si>
  <si>
    <t>14Retail StoresAverage Event Day0</t>
  </si>
  <si>
    <t>14Retail StoresAverage Event Day1</t>
  </si>
  <si>
    <t>14SchoolsAverage Event Day0</t>
  </si>
  <si>
    <t>14SchoolsAverage Event Day1</t>
  </si>
  <si>
    <t>15Agriculture, Mining, &amp; Construction31-Jul-20140</t>
  </si>
  <si>
    <t>15Agriculture, Mining, &amp; Construction31-Jul-20141</t>
  </si>
  <si>
    <t>15Institutional/Government31-Jul-20140</t>
  </si>
  <si>
    <t>15Institutional/Government31-Jul-20141</t>
  </si>
  <si>
    <t>15Manufacturing31-Jul-20140</t>
  </si>
  <si>
    <t>15Manufacturing31-Jul-20141</t>
  </si>
  <si>
    <t>15Offices, Hotels, Finance, Services31-Jul-20140</t>
  </si>
  <si>
    <t>15Offices, Hotels, Finance, Services31-Jul-20141</t>
  </si>
  <si>
    <t>15Retail Stores31-Jul-20140</t>
  </si>
  <si>
    <t>15Retail Stores31-Jul-20141</t>
  </si>
  <si>
    <t>15Schools31-Jul-20140</t>
  </si>
  <si>
    <t>15Schools31-Jul-20141</t>
  </si>
  <si>
    <t>15Agriculture, Mining, &amp; Construction15-Sep-20140</t>
  </si>
  <si>
    <t>15Agriculture, Mining, &amp; Construction15-Sep-20141</t>
  </si>
  <si>
    <t>15Institutional/Government15-Sep-20140</t>
  </si>
  <si>
    <t>15Institutional/Government15-Sep-20141</t>
  </si>
  <si>
    <t>15Manufacturing15-Sep-20140</t>
  </si>
  <si>
    <t>15Manufacturing15-Sep-20141</t>
  </si>
  <si>
    <t>15Offices, Hotels, Finance, Services15-Sep-20140</t>
  </si>
  <si>
    <t>15Offices, Hotels, Finance, Services15-Sep-20141</t>
  </si>
  <si>
    <t>15Retail Stores15-Sep-20140</t>
  </si>
  <si>
    <t>15Retail Stores15-Sep-20141</t>
  </si>
  <si>
    <t>15Schools15-Sep-20140</t>
  </si>
  <si>
    <t>15Schools15-Sep-20141</t>
  </si>
  <si>
    <t>15Agriculture, Mining, &amp; Construction16-Sep-20140</t>
  </si>
  <si>
    <t>15Agriculture, Mining, &amp; Construction16-Sep-20141</t>
  </si>
  <si>
    <t>15Institutional/Government16-Sep-20140</t>
  </si>
  <si>
    <t>15Institutional/Government16-Sep-20141</t>
  </si>
  <si>
    <t>15Manufacturing16-Sep-20140</t>
  </si>
  <si>
    <t>15Manufacturing16-Sep-20141</t>
  </si>
  <si>
    <t>15Offices, Hotels, Finance, Services16-Sep-20140</t>
  </si>
  <si>
    <t>15Offices, Hotels, Finance, Services16-Sep-20141</t>
  </si>
  <si>
    <t>15Retail Stores16-Sep-20140</t>
  </si>
  <si>
    <t>15Retail Stores16-Sep-20141</t>
  </si>
  <si>
    <t>15Schools16-Sep-20140</t>
  </si>
  <si>
    <t>15Schools16-Sep-20141</t>
  </si>
  <si>
    <t>15Agriculture, Mining, &amp; Construction17-Sep-20140</t>
  </si>
  <si>
    <t>15Agriculture, Mining, &amp; Construction17-Sep-20141</t>
  </si>
  <si>
    <t>15Institutional/Government17-Sep-20140</t>
  </si>
  <si>
    <t>15Institutional/Government17-Sep-20141</t>
  </si>
  <si>
    <t>15Manufacturing17-Sep-20140</t>
  </si>
  <si>
    <t>15Manufacturing17-Sep-20141</t>
  </si>
  <si>
    <t>15Offices, Hotels, Finance, Services17-Sep-20140</t>
  </si>
  <si>
    <t>15Offices, Hotels, Finance, Services17-Sep-20141</t>
  </si>
  <si>
    <t>15Retail Stores17-Sep-20140</t>
  </si>
  <si>
    <t>15Retail Stores17-Sep-20141</t>
  </si>
  <si>
    <t>15Schools17-Sep-20140</t>
  </si>
  <si>
    <t>15Schools17-Sep-20141</t>
  </si>
  <si>
    <t>15Agriculture, Mining, &amp; ConstructionAverage Event Day0</t>
  </si>
  <si>
    <t>15Agriculture, Mining, &amp; ConstructionAverage Event Day1</t>
  </si>
  <si>
    <t>15Institutional/GovernmentAverage Event Day0</t>
  </si>
  <si>
    <t>15Institutional/GovernmentAverage Event Day1</t>
  </si>
  <si>
    <t>15ManufacturingAverage Event Day0</t>
  </si>
  <si>
    <t>15ManufacturingAverage Event Day1</t>
  </si>
  <si>
    <t>15Offices, Hotels, Finance, ServicesAverage Event Day0</t>
  </si>
  <si>
    <t>15Offices, Hotels, Finance, ServicesAverage Event Day1</t>
  </si>
  <si>
    <t>15Retail StoresAverage Event Day0</t>
  </si>
  <si>
    <t>15Retail StoresAverage Event Day1</t>
  </si>
  <si>
    <t>15SchoolsAverage Event Day0</t>
  </si>
  <si>
    <t>15SchoolsAverage Event Day1</t>
  </si>
  <si>
    <t>16Agriculture, Mining, &amp; Construction31-Jul-20140</t>
  </si>
  <si>
    <t>16Agriculture, Mining, &amp; Construction31-Jul-20141</t>
  </si>
  <si>
    <t>16Institutional/Government31-Jul-20140</t>
  </si>
  <si>
    <t>16Institutional/Government31-Jul-20141</t>
  </si>
  <si>
    <t>16Manufacturing31-Jul-20140</t>
  </si>
  <si>
    <t>16Manufacturing31-Jul-20141</t>
  </si>
  <si>
    <t>16Offices, Hotels, Finance, Services31-Jul-20140</t>
  </si>
  <si>
    <t>16Offices, Hotels, Finance, Services31-Jul-20141</t>
  </si>
  <si>
    <t>16Retail Stores31-Jul-20140</t>
  </si>
  <si>
    <t>16Retail Stores31-Jul-20141</t>
  </si>
  <si>
    <t>16Schools31-Jul-20140</t>
  </si>
  <si>
    <t>16Schools31-Jul-20141</t>
  </si>
  <si>
    <t>16Agriculture, Mining, &amp; Construction15-Sep-20140</t>
  </si>
  <si>
    <t>16Agriculture, Mining, &amp; Construction15-Sep-20141</t>
  </si>
  <si>
    <t>16Institutional/Government15-Sep-20140</t>
  </si>
  <si>
    <t>16Institutional/Government15-Sep-20141</t>
  </si>
  <si>
    <t>16Manufacturing15-Sep-20140</t>
  </si>
  <si>
    <t>16Manufacturing15-Sep-20141</t>
  </si>
  <si>
    <t>16Offices, Hotels, Finance, Services15-Sep-20140</t>
  </si>
  <si>
    <t>16Offices, Hotels, Finance, Services15-Sep-20141</t>
  </si>
  <si>
    <t>16Retail Stores15-Sep-20140</t>
  </si>
  <si>
    <t>16Retail Stores15-Sep-20141</t>
  </si>
  <si>
    <t>16Schools15-Sep-20140</t>
  </si>
  <si>
    <t>16Schools15-Sep-20141</t>
  </si>
  <si>
    <t>16Agriculture, Mining, &amp; Construction16-Sep-20140</t>
  </si>
  <si>
    <t>16Agriculture, Mining, &amp; Construction16-Sep-20141</t>
  </si>
  <si>
    <t>16Institutional/Government16-Sep-20140</t>
  </si>
  <si>
    <t>16Institutional/Government16-Sep-20141</t>
  </si>
  <si>
    <t>16Manufacturing16-Sep-20140</t>
  </si>
  <si>
    <t>16Manufacturing16-Sep-20141</t>
  </si>
  <si>
    <t>16Offices, Hotels, Finance, Services16-Sep-20140</t>
  </si>
  <si>
    <t>16Offices, Hotels, Finance, Services16-Sep-20141</t>
  </si>
  <si>
    <t>16Retail Stores16-Sep-20140</t>
  </si>
  <si>
    <t>16Retail Stores16-Sep-20141</t>
  </si>
  <si>
    <t>16Schools16-Sep-20140</t>
  </si>
  <si>
    <t>16Schools16-Sep-20141</t>
  </si>
  <si>
    <t>16Agriculture, Mining, &amp; Construction17-Sep-20140</t>
  </si>
  <si>
    <t>16Agriculture, Mining, &amp; Construction17-Sep-20141</t>
  </si>
  <si>
    <t>16Institutional/Government17-Sep-20140</t>
  </si>
  <si>
    <t>16Institutional/Government17-Sep-20141</t>
  </si>
  <si>
    <t>16Manufacturing17-Sep-20140</t>
  </si>
  <si>
    <t>16Manufacturing17-Sep-20141</t>
  </si>
  <si>
    <t>16Offices, Hotels, Finance, Services17-Sep-20140</t>
  </si>
  <si>
    <t>16Offices, Hotels, Finance, Services17-Sep-20141</t>
  </si>
  <si>
    <t>16Retail Stores17-Sep-20140</t>
  </si>
  <si>
    <t>16Retail Stores17-Sep-20141</t>
  </si>
  <si>
    <t>16Schools17-Sep-20140</t>
  </si>
  <si>
    <t>16Schools17-Sep-20141</t>
  </si>
  <si>
    <t>16Agriculture, Mining, &amp; ConstructionAverage Event Day0</t>
  </si>
  <si>
    <t>16Agriculture, Mining, &amp; ConstructionAverage Event Day1</t>
  </si>
  <si>
    <t>16Institutional/GovernmentAverage Event Day0</t>
  </si>
  <si>
    <t>16Institutional/GovernmentAverage Event Day1</t>
  </si>
  <si>
    <t>16ManufacturingAverage Event Day0</t>
  </si>
  <si>
    <t>16ManufacturingAverage Event Day1</t>
  </si>
  <si>
    <t>16Offices, Hotels, Finance, ServicesAverage Event Day0</t>
  </si>
  <si>
    <t>16Offices, Hotels, Finance, ServicesAverage Event Day1</t>
  </si>
  <si>
    <t>16Retail StoresAverage Event Day0</t>
  </si>
  <si>
    <t>16Retail StoresAverage Event Day1</t>
  </si>
  <si>
    <t>16SchoolsAverage Event Day0</t>
  </si>
  <si>
    <t>16SchoolsAverage Event Day1</t>
  </si>
  <si>
    <t>17Agriculture, Mining, &amp; Construction31-Jul-20140</t>
  </si>
  <si>
    <t>17Agriculture, Mining, &amp; Construction31-Jul-20141</t>
  </si>
  <si>
    <t>17Institutional/Government31-Jul-20140</t>
  </si>
  <si>
    <t>17Institutional/Government31-Jul-20141</t>
  </si>
  <si>
    <t>17Manufacturing31-Jul-20140</t>
  </si>
  <si>
    <t>17Manufacturing31-Jul-20141</t>
  </si>
  <si>
    <t>17Offices, Hotels, Finance, Services31-Jul-20140</t>
  </si>
  <si>
    <t>17Offices, Hotels, Finance, Services31-Jul-20141</t>
  </si>
  <si>
    <t>17Retail Stores31-Jul-20140</t>
  </si>
  <si>
    <t>17Retail Stores31-Jul-20141</t>
  </si>
  <si>
    <t>17Schools31-Jul-20140</t>
  </si>
  <si>
    <t>17Schools31-Jul-20141</t>
  </si>
  <si>
    <t>17Agriculture, Mining, &amp; Construction15-Sep-20140</t>
  </si>
  <si>
    <t>17Agriculture, Mining, &amp; Construction15-Sep-20141</t>
  </si>
  <si>
    <t>17Institutional/Government15-Sep-20140</t>
  </si>
  <si>
    <t>17Institutional/Government15-Sep-20141</t>
  </si>
  <si>
    <t>17Manufacturing15-Sep-20140</t>
  </si>
  <si>
    <t>17Manufacturing15-Sep-20141</t>
  </si>
  <si>
    <t>17Offices, Hotels, Finance, Services15-Sep-20140</t>
  </si>
  <si>
    <t>17Offices, Hotels, Finance, Services15-Sep-20141</t>
  </si>
  <si>
    <t>17Retail Stores15-Sep-20140</t>
  </si>
  <si>
    <t>17Retail Stores15-Sep-20141</t>
  </si>
  <si>
    <t>17Schools15-Sep-20140</t>
  </si>
  <si>
    <t>17Schools15-Sep-20141</t>
  </si>
  <si>
    <t>17Agriculture, Mining, &amp; Construction16-Sep-20140</t>
  </si>
  <si>
    <t>17Agriculture, Mining, &amp; Construction16-Sep-20141</t>
  </si>
  <si>
    <t>17Institutional/Government16-Sep-20140</t>
  </si>
  <si>
    <t>17Institutional/Government16-Sep-20141</t>
  </si>
  <si>
    <t>17Manufacturing16-Sep-20140</t>
  </si>
  <si>
    <t>17Manufacturing16-Sep-20141</t>
  </si>
  <si>
    <t>17Offices, Hotels, Finance, Services16-Sep-20140</t>
  </si>
  <si>
    <t>17Offices, Hotels, Finance, Services16-Sep-20141</t>
  </si>
  <si>
    <t>17Retail Stores16-Sep-20140</t>
  </si>
  <si>
    <t>17Retail Stores16-Sep-20141</t>
  </si>
  <si>
    <t>17Schools16-Sep-20140</t>
  </si>
  <si>
    <t>17Schools16-Sep-20141</t>
  </si>
  <si>
    <t>17Agriculture, Mining, &amp; Construction17-Sep-20140</t>
  </si>
  <si>
    <t>17Agriculture, Mining, &amp; Construction17-Sep-20141</t>
  </si>
  <si>
    <t>17Institutional/Government17-Sep-20140</t>
  </si>
  <si>
    <t>17Institutional/Government17-Sep-20141</t>
  </si>
  <si>
    <t>17Manufacturing17-Sep-20140</t>
  </si>
  <si>
    <t>17Manufacturing17-Sep-20141</t>
  </si>
  <si>
    <t>17Offices, Hotels, Finance, Services17-Sep-20140</t>
  </si>
  <si>
    <t>17Offices, Hotels, Finance, Services17-Sep-20141</t>
  </si>
  <si>
    <t>17Retail Stores17-Sep-20140</t>
  </si>
  <si>
    <t>17Retail Stores17-Sep-20141</t>
  </si>
  <si>
    <t>17Schools17-Sep-20140</t>
  </si>
  <si>
    <t>17Schools17-Sep-20141</t>
  </si>
  <si>
    <t>17Agriculture, Mining, &amp; ConstructionAverage Event Day0</t>
  </si>
  <si>
    <t>17Agriculture, Mining, &amp; ConstructionAverage Event Day1</t>
  </si>
  <si>
    <t>17Institutional/GovernmentAverage Event Day0</t>
  </si>
  <si>
    <t>17Institutional/GovernmentAverage Event Day1</t>
  </si>
  <si>
    <t>17ManufacturingAverage Event Day0</t>
  </si>
  <si>
    <t>17ManufacturingAverage Event Day1</t>
  </si>
  <si>
    <t>17Offices, Hotels, Finance, ServicesAverage Event Day0</t>
  </si>
  <si>
    <t>17Offices, Hotels, Finance, ServicesAverage Event Day1</t>
  </si>
  <si>
    <t>17Retail StoresAverage Event Day0</t>
  </si>
  <si>
    <t>17Retail StoresAverage Event Day1</t>
  </si>
  <si>
    <t>17SchoolsAverage Event Day0</t>
  </si>
  <si>
    <t>17SchoolsAverage Event Day1</t>
  </si>
  <si>
    <t>18Agriculture, Mining, &amp; Construction31-Jul-20140</t>
  </si>
  <si>
    <t>18Agriculture, Mining, &amp; Construction31-Jul-20141</t>
  </si>
  <si>
    <t>18Institutional/Government31-Jul-20140</t>
  </si>
  <si>
    <t>18Institutional/Government31-Jul-20141</t>
  </si>
  <si>
    <t>18Manufacturing31-Jul-20140</t>
  </si>
  <si>
    <t>18Manufacturing31-Jul-20141</t>
  </si>
  <si>
    <t>18Offices, Hotels, Finance, Services31-Jul-20140</t>
  </si>
  <si>
    <t>18Offices, Hotels, Finance, Services31-Jul-20141</t>
  </si>
  <si>
    <t>18Retail Stores31-Jul-20140</t>
  </si>
  <si>
    <t>18Retail Stores31-Jul-20141</t>
  </si>
  <si>
    <t>18Schools31-Jul-20140</t>
  </si>
  <si>
    <t>18Schools31-Jul-20141</t>
  </si>
  <si>
    <t>18Agriculture, Mining, &amp; Construction15-Sep-20140</t>
  </si>
  <si>
    <t>18Agriculture, Mining, &amp; Construction15-Sep-20141</t>
  </si>
  <si>
    <t>18Institutional/Government15-Sep-20140</t>
  </si>
  <si>
    <t>18Institutional/Government15-Sep-20141</t>
  </si>
  <si>
    <t>18Manufacturing15-Sep-20140</t>
  </si>
  <si>
    <t>18Manufacturing15-Sep-20141</t>
  </si>
  <si>
    <t>18Offices, Hotels, Finance, Services15-Sep-20140</t>
  </si>
  <si>
    <t>18Offices, Hotels, Finance, Services15-Sep-20141</t>
  </si>
  <si>
    <t>18Retail Stores15-Sep-20140</t>
  </si>
  <si>
    <t>18Retail Stores15-Sep-20141</t>
  </si>
  <si>
    <t>18Schools15-Sep-20140</t>
  </si>
  <si>
    <t>18Schools15-Sep-20141</t>
  </si>
  <si>
    <t>18Agriculture, Mining, &amp; Construction16-Sep-20140</t>
  </si>
  <si>
    <t>18Agriculture, Mining, &amp; Construction16-Sep-20141</t>
  </si>
  <si>
    <t>18Institutional/Government16-Sep-20140</t>
  </si>
  <si>
    <t>18Institutional/Government16-Sep-20141</t>
  </si>
  <si>
    <t>18Manufacturing16-Sep-20140</t>
  </si>
  <si>
    <t>18Manufacturing16-Sep-20141</t>
  </si>
  <si>
    <t>18Offices, Hotels, Finance, Services16-Sep-20140</t>
  </si>
  <si>
    <t>18Offices, Hotels, Finance, Services16-Sep-20141</t>
  </si>
  <si>
    <t>18Retail Stores16-Sep-20140</t>
  </si>
  <si>
    <t>18Retail Stores16-Sep-20141</t>
  </si>
  <si>
    <t>18Schools16-Sep-20140</t>
  </si>
  <si>
    <t>18Schools16-Sep-20141</t>
  </si>
  <si>
    <t>18Agriculture, Mining, &amp; Construction17-Sep-20140</t>
  </si>
  <si>
    <t>18Agriculture, Mining, &amp; Construction17-Sep-20141</t>
  </si>
  <si>
    <t>18Institutional/Government17-Sep-20140</t>
  </si>
  <si>
    <t>18Institutional/Government17-Sep-20141</t>
  </si>
  <si>
    <t>18Manufacturing17-Sep-20140</t>
  </si>
  <si>
    <t>18Manufacturing17-Sep-20141</t>
  </si>
  <si>
    <t>18Offices, Hotels, Finance, Services17-Sep-20140</t>
  </si>
  <si>
    <t>18Offices, Hotels, Finance, Services17-Sep-20141</t>
  </si>
  <si>
    <t>18Retail Stores17-Sep-20140</t>
  </si>
  <si>
    <t>18Retail Stores17-Sep-20141</t>
  </si>
  <si>
    <t>18Schools17-Sep-20140</t>
  </si>
  <si>
    <t>18Schools17-Sep-20141</t>
  </si>
  <si>
    <t>18Agriculture, Mining, &amp; ConstructionAverage Event Day0</t>
  </si>
  <si>
    <t>18Agriculture, Mining, &amp; ConstructionAverage Event Day1</t>
  </si>
  <si>
    <t>18Institutional/GovernmentAverage Event Day0</t>
  </si>
  <si>
    <t>18Institutional/GovernmentAverage Event Day1</t>
  </si>
  <si>
    <t>18ManufacturingAverage Event Day0</t>
  </si>
  <si>
    <t>18ManufacturingAverage Event Day1</t>
  </si>
  <si>
    <t>18Offices, Hotels, Finance, ServicesAverage Event Day0</t>
  </si>
  <si>
    <t>18Offices, Hotels, Finance, ServicesAverage Event Day1</t>
  </si>
  <si>
    <t>18Retail StoresAverage Event Day0</t>
  </si>
  <si>
    <t>18Retail StoresAverage Event Day1</t>
  </si>
  <si>
    <t>18SchoolsAverage Event Day0</t>
  </si>
  <si>
    <t>18SchoolsAverage Event Day1</t>
  </si>
  <si>
    <t>19Agriculture, Mining, &amp; Construction31-Jul-20140</t>
  </si>
  <si>
    <t>19Agriculture, Mining, &amp; Construction31-Jul-20141</t>
  </si>
  <si>
    <t>19Institutional/Government31-Jul-20140</t>
  </si>
  <si>
    <t>19Institutional/Government31-Jul-20141</t>
  </si>
  <si>
    <t>19Manufacturing31-Jul-20140</t>
  </si>
  <si>
    <t>19Manufacturing31-Jul-20141</t>
  </si>
  <si>
    <t>19Offices, Hotels, Finance, Services31-Jul-20140</t>
  </si>
  <si>
    <t>19Offices, Hotels, Finance, Services31-Jul-20141</t>
  </si>
  <si>
    <t>19Retail Stores31-Jul-20140</t>
  </si>
  <si>
    <t>19Retail Stores31-Jul-20141</t>
  </si>
  <si>
    <t>19Schools31-Jul-20140</t>
  </si>
  <si>
    <t>19Schools31-Jul-20141</t>
  </si>
  <si>
    <t>19Agriculture, Mining, &amp; Construction15-Sep-20140</t>
  </si>
  <si>
    <t>19Agriculture, Mining, &amp; Construction15-Sep-20141</t>
  </si>
  <si>
    <t>19Institutional/Government15-Sep-20140</t>
  </si>
  <si>
    <t>19Institutional/Government15-Sep-20141</t>
  </si>
  <si>
    <t>19Manufacturing15-Sep-20140</t>
  </si>
  <si>
    <t>19Manufacturing15-Sep-20141</t>
  </si>
  <si>
    <t>19Offices, Hotels, Finance, Services15-Sep-20140</t>
  </si>
  <si>
    <t>19Offices, Hotels, Finance, Services15-Sep-20141</t>
  </si>
  <si>
    <t>19Retail Stores15-Sep-20140</t>
  </si>
  <si>
    <t>19Retail Stores15-Sep-20141</t>
  </si>
  <si>
    <t>19Schools15-Sep-20140</t>
  </si>
  <si>
    <t>19Schools15-Sep-20141</t>
  </si>
  <si>
    <t>19Agriculture, Mining, &amp; Construction16-Sep-20140</t>
  </si>
  <si>
    <t>19Agriculture, Mining, &amp; Construction16-Sep-20141</t>
  </si>
  <si>
    <t>19Institutional/Government16-Sep-20140</t>
  </si>
  <si>
    <t>19Institutional/Government16-Sep-20141</t>
  </si>
  <si>
    <t>19Manufacturing16-Sep-20140</t>
  </si>
  <si>
    <t>19Manufacturing16-Sep-20141</t>
  </si>
  <si>
    <t>19Offices, Hotels, Finance, Services16-Sep-20140</t>
  </si>
  <si>
    <t>19Offices, Hotels, Finance, Services16-Sep-20141</t>
  </si>
  <si>
    <t>19Retail Stores16-Sep-20140</t>
  </si>
  <si>
    <t>19Retail Stores16-Sep-20141</t>
  </si>
  <si>
    <t>19Schools16-Sep-20140</t>
  </si>
  <si>
    <t>19Schools16-Sep-20141</t>
  </si>
  <si>
    <t>19Agriculture, Mining, &amp; Construction17-Sep-20140</t>
  </si>
  <si>
    <t>19Agriculture, Mining, &amp; Construction17-Sep-20141</t>
  </si>
  <si>
    <t>19Institutional/Government17-Sep-20140</t>
  </si>
  <si>
    <t>19Institutional/Government17-Sep-20141</t>
  </si>
  <si>
    <t>19Manufacturing17-Sep-20140</t>
  </si>
  <si>
    <t>19Manufacturing17-Sep-20141</t>
  </si>
  <si>
    <t>19Offices, Hotels, Finance, Services17-Sep-20140</t>
  </si>
  <si>
    <t>19Offices, Hotels, Finance, Services17-Sep-20141</t>
  </si>
  <si>
    <t>19Retail Stores17-Sep-20140</t>
  </si>
  <si>
    <t>19Retail Stores17-Sep-20141</t>
  </si>
  <si>
    <t>19Schools17-Sep-20140</t>
  </si>
  <si>
    <t>19Schools17-Sep-20141</t>
  </si>
  <si>
    <t>19Agriculture, Mining, &amp; ConstructionAverage Event Day0</t>
  </si>
  <si>
    <t>19Agriculture, Mining, &amp; ConstructionAverage Event Day1</t>
  </si>
  <si>
    <t>19Institutional/GovernmentAverage Event Day0</t>
  </si>
  <si>
    <t>19Institutional/GovernmentAverage Event Day1</t>
  </si>
  <si>
    <t>19ManufacturingAverage Event Day0</t>
  </si>
  <si>
    <t>19ManufacturingAverage Event Day1</t>
  </si>
  <si>
    <t>19Offices, Hotels, Finance, ServicesAverage Event Day0</t>
  </si>
  <si>
    <t>19Offices, Hotels, Finance, ServicesAverage Event Day1</t>
  </si>
  <si>
    <t>19Retail StoresAverage Event Day0</t>
  </si>
  <si>
    <t>19Retail StoresAverage Event Day1</t>
  </si>
  <si>
    <t>19SchoolsAverage Event Day0</t>
  </si>
  <si>
    <t>19SchoolsAverage Event Day1</t>
  </si>
  <si>
    <t>20Agriculture, Mining, &amp; Construction31-Jul-20140</t>
  </si>
  <si>
    <t>20Agriculture, Mining, &amp; Construction31-Jul-20141</t>
  </si>
  <si>
    <t>20Institutional/Government31-Jul-20140</t>
  </si>
  <si>
    <t>20Institutional/Government31-Jul-20141</t>
  </si>
  <si>
    <t>20Manufacturing31-Jul-20140</t>
  </si>
  <si>
    <t>20Manufacturing31-Jul-20141</t>
  </si>
  <si>
    <t>20Offices, Hotels, Finance, Services31-Jul-20140</t>
  </si>
  <si>
    <t>20Offices, Hotels, Finance, Services31-Jul-20141</t>
  </si>
  <si>
    <t>20Retail Stores31-Jul-20140</t>
  </si>
  <si>
    <t>20Retail Stores31-Jul-20141</t>
  </si>
  <si>
    <t>20Schools31-Jul-20140</t>
  </si>
  <si>
    <t>20Schools31-Jul-20141</t>
  </si>
  <si>
    <t>20Agriculture, Mining, &amp; Construction15-Sep-20140</t>
  </si>
  <si>
    <t>20Agriculture, Mining, &amp; Construction15-Sep-20141</t>
  </si>
  <si>
    <t>20Institutional/Government15-Sep-20140</t>
  </si>
  <si>
    <t>20Institutional/Government15-Sep-20141</t>
  </si>
  <si>
    <t>20Manufacturing15-Sep-20140</t>
  </si>
  <si>
    <t>20Manufacturing15-Sep-20141</t>
  </si>
  <si>
    <t>20Offices, Hotels, Finance, Services15-Sep-20140</t>
  </si>
  <si>
    <t>20Offices, Hotels, Finance, Services15-Sep-20141</t>
  </si>
  <si>
    <t>20Retail Stores15-Sep-20140</t>
  </si>
  <si>
    <t>20Retail Stores15-Sep-20141</t>
  </si>
  <si>
    <t>20Schools15-Sep-20140</t>
  </si>
  <si>
    <t>20Schools15-Sep-20141</t>
  </si>
  <si>
    <t>20Agriculture, Mining, &amp; Construction16-Sep-20140</t>
  </si>
  <si>
    <t>20Agriculture, Mining, &amp; Construction16-Sep-20141</t>
  </si>
  <si>
    <t>20Institutional/Government16-Sep-20140</t>
  </si>
  <si>
    <t>20Institutional/Government16-Sep-20141</t>
  </si>
  <si>
    <t>20Manufacturing16-Sep-20140</t>
  </si>
  <si>
    <t>20Manufacturing16-Sep-20141</t>
  </si>
  <si>
    <t>20Offices, Hotels, Finance, Services16-Sep-20140</t>
  </si>
  <si>
    <t>20Offices, Hotels, Finance, Services16-Sep-20141</t>
  </si>
  <si>
    <t>20Retail Stores16-Sep-20140</t>
  </si>
  <si>
    <t>20Retail Stores16-Sep-20141</t>
  </si>
  <si>
    <t>20Schools16-Sep-20140</t>
  </si>
  <si>
    <t>20Schools16-Sep-20141</t>
  </si>
  <si>
    <t>20Agriculture, Mining, &amp; Construction17-Sep-20140</t>
  </si>
  <si>
    <t>20Agriculture, Mining, &amp; Construction17-Sep-20141</t>
  </si>
  <si>
    <t>20Institutional/Government17-Sep-20140</t>
  </si>
  <si>
    <t>20Institutional/Government17-Sep-20141</t>
  </si>
  <si>
    <t>20Manufacturing17-Sep-20140</t>
  </si>
  <si>
    <t>20Manufacturing17-Sep-20141</t>
  </si>
  <si>
    <t>20Offices, Hotels, Finance, Services17-Sep-20140</t>
  </si>
  <si>
    <t>20Offices, Hotels, Finance, Services17-Sep-20141</t>
  </si>
  <si>
    <t>20Retail Stores17-Sep-20140</t>
  </si>
  <si>
    <t>20Retail Stores17-Sep-20141</t>
  </si>
  <si>
    <t>20Schools17-Sep-20140</t>
  </si>
  <si>
    <t>20Schools17-Sep-20141</t>
  </si>
  <si>
    <t>20Agriculture, Mining, &amp; ConstructionAverage Event Day0</t>
  </si>
  <si>
    <t>20Agriculture, Mining, &amp; ConstructionAverage Event Day1</t>
  </si>
  <si>
    <t>20Institutional/GovernmentAverage Event Day0</t>
  </si>
  <si>
    <t>20Institutional/GovernmentAverage Event Day1</t>
  </si>
  <si>
    <t>20ManufacturingAverage Event Day0</t>
  </si>
  <si>
    <t>20ManufacturingAverage Event Day1</t>
  </si>
  <si>
    <t>20Offices, Hotels, Finance, ServicesAverage Event Day0</t>
  </si>
  <si>
    <t>20Offices, Hotels, Finance, ServicesAverage Event Day1</t>
  </si>
  <si>
    <t>20Retail StoresAverage Event Day0</t>
  </si>
  <si>
    <t>20Retail StoresAverage Event Day1</t>
  </si>
  <si>
    <t>20SchoolsAverage Event Day0</t>
  </si>
  <si>
    <t>20SchoolsAverage Event Day1</t>
  </si>
  <si>
    <t>21Agriculture, Mining, &amp; Construction31-Jul-20140</t>
  </si>
  <si>
    <t>21Agriculture, Mining, &amp; Construction31-Jul-20141</t>
  </si>
  <si>
    <t>21Institutional/Government31-Jul-20140</t>
  </si>
  <si>
    <t>21Institutional/Government31-Jul-20141</t>
  </si>
  <si>
    <t>21Manufacturing31-Jul-20140</t>
  </si>
  <si>
    <t>21Manufacturing31-Jul-20141</t>
  </si>
  <si>
    <t>21Offices, Hotels, Finance, Services31-Jul-20140</t>
  </si>
  <si>
    <t>21Offices, Hotels, Finance, Services31-Jul-20141</t>
  </si>
  <si>
    <t>21Retail Stores31-Jul-20140</t>
  </si>
  <si>
    <t>21Retail Stores31-Jul-20141</t>
  </si>
  <si>
    <t>21Schools31-Jul-20140</t>
  </si>
  <si>
    <t>21Schools31-Jul-20141</t>
  </si>
  <si>
    <t>21Agriculture, Mining, &amp; Construction15-Sep-20140</t>
  </si>
  <si>
    <t>21Agriculture, Mining, &amp; Construction15-Sep-20141</t>
  </si>
  <si>
    <t>21Institutional/Government15-Sep-20140</t>
  </si>
  <si>
    <t>21Institutional/Government15-Sep-20141</t>
  </si>
  <si>
    <t>21Manufacturing15-Sep-20140</t>
  </si>
  <si>
    <t>21Manufacturing15-Sep-20141</t>
  </si>
  <si>
    <t>21Offices, Hotels, Finance, Services15-Sep-20140</t>
  </si>
  <si>
    <t>21Offices, Hotels, Finance, Services15-Sep-20141</t>
  </si>
  <si>
    <t>21Retail Stores15-Sep-20140</t>
  </si>
  <si>
    <t>21Retail Stores15-Sep-20141</t>
  </si>
  <si>
    <t>21Schools15-Sep-20140</t>
  </si>
  <si>
    <t>21Schools15-Sep-20141</t>
  </si>
  <si>
    <t>21Agriculture, Mining, &amp; Construction16-Sep-20140</t>
  </si>
  <si>
    <t>21Agriculture, Mining, &amp; Construction16-Sep-20141</t>
  </si>
  <si>
    <t>21Institutional/Government16-Sep-20140</t>
  </si>
  <si>
    <t>21Institutional/Government16-Sep-20141</t>
  </si>
  <si>
    <t>21Manufacturing16-Sep-20140</t>
  </si>
  <si>
    <t>21Manufacturing16-Sep-20141</t>
  </si>
  <si>
    <t>21Offices, Hotels, Finance, Services16-Sep-20140</t>
  </si>
  <si>
    <t>21Offices, Hotels, Finance, Services16-Sep-20141</t>
  </si>
  <si>
    <t>21Retail Stores16-Sep-20140</t>
  </si>
  <si>
    <t>21Retail Stores16-Sep-20141</t>
  </si>
  <si>
    <t>21Schools16-Sep-20140</t>
  </si>
  <si>
    <t>21Schools16-Sep-20141</t>
  </si>
  <si>
    <t>21Agriculture, Mining, &amp; Construction17-Sep-20140</t>
  </si>
  <si>
    <t>21Agriculture, Mining, &amp; Construction17-Sep-20141</t>
  </si>
  <si>
    <t>21Institutional/Government17-Sep-20140</t>
  </si>
  <si>
    <t>21Institutional/Government17-Sep-20141</t>
  </si>
  <si>
    <t>21Manufacturing17-Sep-20140</t>
  </si>
  <si>
    <t>21Manufacturing17-Sep-20141</t>
  </si>
  <si>
    <t>21Offices, Hotels, Finance, Services17-Sep-20140</t>
  </si>
  <si>
    <t>21Offices, Hotels, Finance, Services17-Sep-20141</t>
  </si>
  <si>
    <t>21Retail Stores17-Sep-20140</t>
  </si>
  <si>
    <t>21Retail Stores17-Sep-20141</t>
  </si>
  <si>
    <t>21Schools17-Sep-20140</t>
  </si>
  <si>
    <t>21Schools17-Sep-20141</t>
  </si>
  <si>
    <t>21Agriculture, Mining, &amp; ConstructionAverage Event Day0</t>
  </si>
  <si>
    <t>21Agriculture, Mining, &amp; ConstructionAverage Event Day1</t>
  </si>
  <si>
    <t>21Institutional/GovernmentAverage Event Day0</t>
  </si>
  <si>
    <t>21Institutional/GovernmentAverage Event Day1</t>
  </si>
  <si>
    <t>21ManufacturingAverage Event Day0</t>
  </si>
  <si>
    <t>21ManufacturingAverage Event Day1</t>
  </si>
  <si>
    <t>21Offices, Hotels, Finance, ServicesAverage Event Day0</t>
  </si>
  <si>
    <t>21Offices, Hotels, Finance, ServicesAverage Event Day1</t>
  </si>
  <si>
    <t>21Retail StoresAverage Event Day0</t>
  </si>
  <si>
    <t>21Retail StoresAverage Event Day1</t>
  </si>
  <si>
    <t>21SchoolsAverage Event Day0</t>
  </si>
  <si>
    <t>21SchoolsAverage Event Day1</t>
  </si>
  <si>
    <t>22Agriculture, Mining, &amp; Construction31-Jul-20140</t>
  </si>
  <si>
    <t>22Agriculture, Mining, &amp; Construction31-Jul-20141</t>
  </si>
  <si>
    <t>22Institutional/Government31-Jul-20140</t>
  </si>
  <si>
    <t>22Institutional/Government31-Jul-20141</t>
  </si>
  <si>
    <t>22Manufacturing31-Jul-20140</t>
  </si>
  <si>
    <t>22Manufacturing31-Jul-20141</t>
  </si>
  <si>
    <t>22Offices, Hotels, Finance, Services31-Jul-20140</t>
  </si>
  <si>
    <t>22Offices, Hotels, Finance, Services31-Jul-20141</t>
  </si>
  <si>
    <t>22Retail Stores31-Jul-20140</t>
  </si>
  <si>
    <t>22Retail Stores31-Jul-20141</t>
  </si>
  <si>
    <t>22Schools31-Jul-20140</t>
  </si>
  <si>
    <t>22Schools31-Jul-20141</t>
  </si>
  <si>
    <t>22Agriculture, Mining, &amp; Construction15-Sep-20140</t>
  </si>
  <si>
    <t>22Agriculture, Mining, &amp; Construction15-Sep-20141</t>
  </si>
  <si>
    <t>22Institutional/Government15-Sep-20140</t>
  </si>
  <si>
    <t>22Institutional/Government15-Sep-20141</t>
  </si>
  <si>
    <t>22Manufacturing15-Sep-20140</t>
  </si>
  <si>
    <t>22Manufacturing15-Sep-20141</t>
  </si>
  <si>
    <t>22Offices, Hotels, Finance, Services15-Sep-20140</t>
  </si>
  <si>
    <t>22Offices, Hotels, Finance, Services15-Sep-20141</t>
  </si>
  <si>
    <t>22Retail Stores15-Sep-20140</t>
  </si>
  <si>
    <t>22Retail Stores15-Sep-20141</t>
  </si>
  <si>
    <t>22Schools15-Sep-20140</t>
  </si>
  <si>
    <t>22Schools15-Sep-20141</t>
  </si>
  <si>
    <t>22Agriculture, Mining, &amp; Construction16-Sep-20140</t>
  </si>
  <si>
    <t>22Agriculture, Mining, &amp; Construction16-Sep-20141</t>
  </si>
  <si>
    <t>22Institutional/Government16-Sep-20140</t>
  </si>
  <si>
    <t>22Institutional/Government16-Sep-20141</t>
  </si>
  <si>
    <t>22Manufacturing16-Sep-20140</t>
  </si>
  <si>
    <t>22Manufacturing16-Sep-20141</t>
  </si>
  <si>
    <t>22Offices, Hotels, Finance, Services16-Sep-20140</t>
  </si>
  <si>
    <t>22Offices, Hotels, Finance, Services16-Sep-20141</t>
  </si>
  <si>
    <t>22Retail Stores16-Sep-20140</t>
  </si>
  <si>
    <t>22Retail Stores16-Sep-20141</t>
  </si>
  <si>
    <t>22Schools16-Sep-20140</t>
  </si>
  <si>
    <t>22Schools16-Sep-20141</t>
  </si>
  <si>
    <t>22Agriculture, Mining, &amp; Construction17-Sep-20140</t>
  </si>
  <si>
    <t>22Agriculture, Mining, &amp; Construction17-Sep-20141</t>
  </si>
  <si>
    <t>22Institutional/Government17-Sep-20140</t>
  </si>
  <si>
    <t>22Institutional/Government17-Sep-20141</t>
  </si>
  <si>
    <t>22Manufacturing17-Sep-20140</t>
  </si>
  <si>
    <t>22Manufacturing17-Sep-20141</t>
  </si>
  <si>
    <t>22Offices, Hotels, Finance, Services17-Sep-20140</t>
  </si>
  <si>
    <t>22Offices, Hotels, Finance, Services17-Sep-20141</t>
  </si>
  <si>
    <t>22Retail Stores17-Sep-20140</t>
  </si>
  <si>
    <t>22Retail Stores17-Sep-20141</t>
  </si>
  <si>
    <t>22Schools17-Sep-20140</t>
  </si>
  <si>
    <t>22Schools17-Sep-20141</t>
  </si>
  <si>
    <t>22Agriculture, Mining, &amp; ConstructionAverage Event Day0</t>
  </si>
  <si>
    <t>22Agriculture, Mining, &amp; ConstructionAverage Event Day1</t>
  </si>
  <si>
    <t>22Institutional/GovernmentAverage Event Day0</t>
  </si>
  <si>
    <t>22Institutional/GovernmentAverage Event Day1</t>
  </si>
  <si>
    <t>22ManufacturingAverage Event Day0</t>
  </si>
  <si>
    <t>22ManufacturingAverage Event Day1</t>
  </si>
  <si>
    <t>22Offices, Hotels, Finance, ServicesAverage Event Day0</t>
  </si>
  <si>
    <t>22Offices, Hotels, Finance, ServicesAverage Event Day1</t>
  </si>
  <si>
    <t>22Retail StoresAverage Event Day0</t>
  </si>
  <si>
    <t>22Retail StoresAverage Event Day1</t>
  </si>
  <si>
    <t>22SchoolsAverage Event Day0</t>
  </si>
  <si>
    <t>22SchoolsAverage Event Day1</t>
  </si>
  <si>
    <t>23Agriculture, Mining, &amp; Construction31-Jul-20140</t>
  </si>
  <si>
    <t>23Agriculture, Mining, &amp; Construction31-Jul-20141</t>
  </si>
  <si>
    <t>23Institutional/Government31-Jul-20140</t>
  </si>
  <si>
    <t>23Institutional/Government31-Jul-20141</t>
  </si>
  <si>
    <t>23Manufacturing31-Jul-20140</t>
  </si>
  <si>
    <t>23Manufacturing31-Jul-20141</t>
  </si>
  <si>
    <t>23Offices, Hotels, Finance, Services31-Jul-20140</t>
  </si>
  <si>
    <t>23Offices, Hotels, Finance, Services31-Jul-20141</t>
  </si>
  <si>
    <t>23Retail Stores31-Jul-20140</t>
  </si>
  <si>
    <t>23Retail Stores31-Jul-20141</t>
  </si>
  <si>
    <t>23Schools31-Jul-20140</t>
  </si>
  <si>
    <t>23Schools31-Jul-20141</t>
  </si>
  <si>
    <t>23Agriculture, Mining, &amp; Construction15-Sep-20140</t>
  </si>
  <si>
    <t>23Agriculture, Mining, &amp; Construction15-Sep-20141</t>
  </si>
  <si>
    <t>23Institutional/Government15-Sep-20140</t>
  </si>
  <si>
    <t>23Institutional/Government15-Sep-20141</t>
  </si>
  <si>
    <t>23Manufacturing15-Sep-20140</t>
  </si>
  <si>
    <t>23Manufacturing15-Sep-20141</t>
  </si>
  <si>
    <t>23Offices, Hotels, Finance, Services15-Sep-20140</t>
  </si>
  <si>
    <t>23Offices, Hotels, Finance, Services15-Sep-20141</t>
  </si>
  <si>
    <t>23Retail Stores15-Sep-20140</t>
  </si>
  <si>
    <t>23Retail Stores15-Sep-20141</t>
  </si>
  <si>
    <t>23Schools15-Sep-20140</t>
  </si>
  <si>
    <t>23Schools15-Sep-20141</t>
  </si>
  <si>
    <t>23Agriculture, Mining, &amp; Construction16-Sep-20140</t>
  </si>
  <si>
    <t>23Agriculture, Mining, &amp; Construction16-Sep-20141</t>
  </si>
  <si>
    <t>23Institutional/Government16-Sep-20140</t>
  </si>
  <si>
    <t>23Institutional/Government16-Sep-20141</t>
  </si>
  <si>
    <t>23Manufacturing16-Sep-20140</t>
  </si>
  <si>
    <t>23Manufacturing16-Sep-20141</t>
  </si>
  <si>
    <t>23Offices, Hotels, Finance, Services16-Sep-20140</t>
  </si>
  <si>
    <t>23Offices, Hotels, Finance, Services16-Sep-20141</t>
  </si>
  <si>
    <t>23Retail Stores16-Sep-20140</t>
  </si>
  <si>
    <t>23Retail Stores16-Sep-20141</t>
  </si>
  <si>
    <t>23Schools16-Sep-20140</t>
  </si>
  <si>
    <t>23Schools16-Sep-20141</t>
  </si>
  <si>
    <t>23Agriculture, Mining, &amp; Construction17-Sep-20140</t>
  </si>
  <si>
    <t>23Agriculture, Mining, &amp; Construction17-Sep-20141</t>
  </si>
  <si>
    <t>23Institutional/Government17-Sep-20140</t>
  </si>
  <si>
    <t>23Institutional/Government17-Sep-20141</t>
  </si>
  <si>
    <t>23Manufacturing17-Sep-20140</t>
  </si>
  <si>
    <t>23Manufacturing17-Sep-20141</t>
  </si>
  <si>
    <t>23Offices, Hotels, Finance, Services17-Sep-20140</t>
  </si>
  <si>
    <t>23Offices, Hotels, Finance, Services17-Sep-20141</t>
  </si>
  <si>
    <t>23Retail Stores17-Sep-20140</t>
  </si>
  <si>
    <t>23Retail Stores17-Sep-20141</t>
  </si>
  <si>
    <t>23Schools17-Sep-20140</t>
  </si>
  <si>
    <t>23Schools17-Sep-20141</t>
  </si>
  <si>
    <t>23Agriculture, Mining, &amp; ConstructionAverage Event Day0</t>
  </si>
  <si>
    <t>23Agriculture, Mining, &amp; ConstructionAverage Event Day1</t>
  </si>
  <si>
    <t>23Institutional/GovernmentAverage Event Day0</t>
  </si>
  <si>
    <t>23Institutional/GovernmentAverage Event Day1</t>
  </si>
  <si>
    <t>23ManufacturingAverage Event Day0</t>
  </si>
  <si>
    <t>23ManufacturingAverage Event Day1</t>
  </si>
  <si>
    <t>23Offices, Hotels, Finance, ServicesAverage Event Day0</t>
  </si>
  <si>
    <t>23Offices, Hotels, Finance, ServicesAverage Event Day1</t>
  </si>
  <si>
    <t>23Retail StoresAverage Event Day0</t>
  </si>
  <si>
    <t>23Retail StoresAverage Event Day1</t>
  </si>
  <si>
    <t>23SchoolsAverage Event Day0</t>
  </si>
  <si>
    <t>23SchoolsAverage Event Day1</t>
  </si>
  <si>
    <t>24Agriculture, Mining, &amp; Construction31-Jul-20140</t>
  </si>
  <si>
    <t>24Agriculture, Mining, &amp; Construction31-Jul-20141</t>
  </si>
  <si>
    <t>24Institutional/Government31-Jul-20140</t>
  </si>
  <si>
    <t>24Institutional/Government31-Jul-20141</t>
  </si>
  <si>
    <t>24Manufacturing31-Jul-20140</t>
  </si>
  <si>
    <t>24Manufacturing31-Jul-20141</t>
  </si>
  <si>
    <t>24Offices, Hotels, Finance, Services31-Jul-20140</t>
  </si>
  <si>
    <t>24Offices, Hotels, Finance, Services31-Jul-20141</t>
  </si>
  <si>
    <t>24Retail Stores31-Jul-20140</t>
  </si>
  <si>
    <t>24Retail Stores31-Jul-20141</t>
  </si>
  <si>
    <t>24Schools31-Jul-20140</t>
  </si>
  <si>
    <t>24Schools31-Jul-20141</t>
  </si>
  <si>
    <t>24Agriculture, Mining, &amp; Construction15-Sep-20140</t>
  </si>
  <si>
    <t>24Agriculture, Mining, &amp; Construction15-Sep-20141</t>
  </si>
  <si>
    <t>24Institutional/Government15-Sep-20140</t>
  </si>
  <si>
    <t>24Institutional/Government15-Sep-20141</t>
  </si>
  <si>
    <t>24Manufacturing15-Sep-20140</t>
  </si>
  <si>
    <t>24Manufacturing15-Sep-20141</t>
  </si>
  <si>
    <t>24Offices, Hotels, Finance, Services15-Sep-20140</t>
  </si>
  <si>
    <t>24Offices, Hotels, Finance, Services15-Sep-20141</t>
  </si>
  <si>
    <t>24Retail Stores15-Sep-20140</t>
  </si>
  <si>
    <t>24Retail Stores15-Sep-20141</t>
  </si>
  <si>
    <t>24Schools15-Sep-20140</t>
  </si>
  <si>
    <t>24Schools15-Sep-20141</t>
  </si>
  <si>
    <t>24Agriculture, Mining, &amp; Construction16-Sep-20140</t>
  </si>
  <si>
    <t>24Agriculture, Mining, &amp; Construction16-Sep-20141</t>
  </si>
  <si>
    <t>24Institutional/Government16-Sep-20140</t>
  </si>
  <si>
    <t>24Institutional/Government16-Sep-20141</t>
  </si>
  <si>
    <t>24Manufacturing16-Sep-20140</t>
  </si>
  <si>
    <t>24Manufacturing16-Sep-20141</t>
  </si>
  <si>
    <t>24Offices, Hotels, Finance, Services16-Sep-20140</t>
  </si>
  <si>
    <t>24Offices, Hotels, Finance, Services16-Sep-20141</t>
  </si>
  <si>
    <t>24Retail Stores16-Sep-20140</t>
  </si>
  <si>
    <t>24Retail Stores16-Sep-20141</t>
  </si>
  <si>
    <t>24Schools16-Sep-20140</t>
  </si>
  <si>
    <t>24Schools16-Sep-20141</t>
  </si>
  <si>
    <t>24Agriculture, Mining, &amp; Construction17-Sep-20140</t>
  </si>
  <si>
    <t>24Agriculture, Mining, &amp; Construction17-Sep-20141</t>
  </si>
  <si>
    <t>24Institutional/Government17-Sep-20140</t>
  </si>
  <si>
    <t>24Institutional/Government17-Sep-20141</t>
  </si>
  <si>
    <t>24Manufacturing17-Sep-20140</t>
  </si>
  <si>
    <t>24Manufacturing17-Sep-20141</t>
  </si>
  <si>
    <t>24Offices, Hotels, Finance, Services17-Sep-20140</t>
  </si>
  <si>
    <t>24Offices, Hotels, Finance, Services17-Sep-20141</t>
  </si>
  <si>
    <t>24Retail Stores17-Sep-20140</t>
  </si>
  <si>
    <t>24Retail Stores17-Sep-20141</t>
  </si>
  <si>
    <t>24Schools17-Sep-20140</t>
  </si>
  <si>
    <t>24Schools17-Sep-20141</t>
  </si>
  <si>
    <t>24Agriculture, Mining, &amp; ConstructionAverage Event Day0</t>
  </si>
  <si>
    <t>24Agriculture, Mining, &amp; ConstructionAverage Event Day1</t>
  </si>
  <si>
    <t>24Institutional/GovernmentAverage Event Day0</t>
  </si>
  <si>
    <t>24Institutional/GovernmentAverage Event Day1</t>
  </si>
  <si>
    <t>24ManufacturingAverage Event Day0</t>
  </si>
  <si>
    <t>24ManufacturingAverage Event Day1</t>
  </si>
  <si>
    <t>24Offices, Hotels, Finance, ServicesAverage Event Day0</t>
  </si>
  <si>
    <t>24Offices, Hotels, Finance, ServicesAverage Event Day1</t>
  </si>
  <si>
    <t>24Retail StoresAverage Event Day0</t>
  </si>
  <si>
    <t>24Retail StoresAverage Event Day1</t>
  </si>
  <si>
    <t>24SchoolsAverage Event Day0</t>
  </si>
  <si>
    <t>24SchoolsAverage Event Day1</t>
  </si>
  <si>
    <t>Wholesale, Transport, &amp; Other Utilities</t>
  </si>
  <si>
    <t>Other or Unknown Industry</t>
  </si>
  <si>
    <t>1Other or Unknown Industry31-Jul-20140</t>
  </si>
  <si>
    <t>1Other or Unknown Industry31-Jul-20141</t>
  </si>
  <si>
    <t>1Wholesale, Transport, &amp; Other Utilities31-Jul-20140</t>
  </si>
  <si>
    <t>1Wholesale, Transport, &amp; Other Utilities31-Jul-20141</t>
  </si>
  <si>
    <t>1Other or Unknown Industry15-Sep-20140</t>
  </si>
  <si>
    <t>1Other or Unknown Industry15-Sep-20141</t>
  </si>
  <si>
    <t>1Wholesale, Transport, &amp; Other Utilities15-Sep-20140</t>
  </si>
  <si>
    <t>1Wholesale, Transport, &amp; Other Utilities15-Sep-20141</t>
  </si>
  <si>
    <t>1Other or Unknown Industry16-Sep-20140</t>
  </si>
  <si>
    <t>1Other or Unknown Industry16-Sep-20141</t>
  </si>
  <si>
    <t>1Wholesale, Transport, &amp; Other Utilities16-Sep-20140</t>
  </si>
  <si>
    <t>1Wholesale, Transport, &amp; Other Utilities16-Sep-20141</t>
  </si>
  <si>
    <t>1Other or Unknown Industry17-Sep-20140</t>
  </si>
  <si>
    <t>1Other or Unknown Industry17-Sep-20141</t>
  </si>
  <si>
    <t>1Wholesale, Transport, &amp; Other Utilities17-Sep-20140</t>
  </si>
  <si>
    <t>1Wholesale, Transport, &amp; Other Utilities17-Sep-20141</t>
  </si>
  <si>
    <t>1Other or Unknown IndustryAverage Event Day0</t>
  </si>
  <si>
    <t>1Other or Unknown IndustryAverage Event Day1</t>
  </si>
  <si>
    <t>1Wholesale, Transport, &amp; Other UtilitiesAverage Event Day0</t>
  </si>
  <si>
    <t>1Wholesale, Transport, &amp; Other UtilitiesAverage Event Day1</t>
  </si>
  <si>
    <t>2Other or Unknown Industry31-Jul-20140</t>
  </si>
  <si>
    <t>2Other or Unknown Industry31-Jul-20141</t>
  </si>
  <si>
    <t>2Wholesale, Transport, &amp; Other Utilities31-Jul-20140</t>
  </si>
  <si>
    <t>2Wholesale, Transport, &amp; Other Utilities31-Jul-20141</t>
  </si>
  <si>
    <t>2Other or Unknown Industry15-Sep-20140</t>
  </si>
  <si>
    <t>2Other or Unknown Industry15-Sep-20141</t>
  </si>
  <si>
    <t>2Wholesale, Transport, &amp; Other Utilities15-Sep-20140</t>
  </si>
  <si>
    <t>2Wholesale, Transport, &amp; Other Utilities15-Sep-20141</t>
  </si>
  <si>
    <t>2Other or Unknown Industry16-Sep-20140</t>
  </si>
  <si>
    <t>2Other or Unknown Industry16-Sep-20141</t>
  </si>
  <si>
    <t>2Wholesale, Transport, &amp; Other Utilities16-Sep-20140</t>
  </si>
  <si>
    <t>2Wholesale, Transport, &amp; Other Utilities16-Sep-20141</t>
  </si>
  <si>
    <t>2Other or Unknown Industry17-Sep-20140</t>
  </si>
  <si>
    <t>2Other or Unknown Industry17-Sep-20141</t>
  </si>
  <si>
    <t>2Wholesale, Transport, &amp; Other Utilities17-Sep-20140</t>
  </si>
  <si>
    <t>2Wholesale, Transport, &amp; Other Utilities17-Sep-20141</t>
  </si>
  <si>
    <t>2Other or Unknown IndustryAverage Event Day0</t>
  </si>
  <si>
    <t>2Other or Unknown IndustryAverage Event Day1</t>
  </si>
  <si>
    <t>2Wholesale, Transport, &amp; Other UtilitiesAverage Event Day0</t>
  </si>
  <si>
    <t>2Wholesale, Transport, &amp; Other UtilitiesAverage Event Day1</t>
  </si>
  <si>
    <t>3Other or Unknown Industry31-Jul-20140</t>
  </si>
  <si>
    <t>3Other or Unknown Industry31-Jul-20141</t>
  </si>
  <si>
    <t>3Wholesale, Transport, &amp; Other Utilities31-Jul-20140</t>
  </si>
  <si>
    <t>3Wholesale, Transport, &amp; Other Utilities31-Jul-20141</t>
  </si>
  <si>
    <t>3Other or Unknown Industry15-Sep-20140</t>
  </si>
  <si>
    <t>3Other or Unknown Industry15-Sep-20141</t>
  </si>
  <si>
    <t>3Wholesale, Transport, &amp; Other Utilities15-Sep-20140</t>
  </si>
  <si>
    <t>3Wholesale, Transport, &amp; Other Utilities15-Sep-20141</t>
  </si>
  <si>
    <t>3Other or Unknown Industry16-Sep-20140</t>
  </si>
  <si>
    <t>3Other or Unknown Industry16-Sep-20141</t>
  </si>
  <si>
    <t>3Wholesale, Transport, &amp; Other Utilities16-Sep-20140</t>
  </si>
  <si>
    <t>3Wholesale, Transport, &amp; Other Utilities16-Sep-20141</t>
  </si>
  <si>
    <t>3Other or Unknown Industry17-Sep-20140</t>
  </si>
  <si>
    <t>3Other or Unknown Industry17-Sep-20141</t>
  </si>
  <si>
    <t>3Wholesale, Transport, &amp; Other Utilities17-Sep-20140</t>
  </si>
  <si>
    <t>3Wholesale, Transport, &amp; Other Utilities17-Sep-20141</t>
  </si>
  <si>
    <t>3Other or Unknown IndustryAverage Event Day0</t>
  </si>
  <si>
    <t>3Other or Unknown IndustryAverage Event Day1</t>
  </si>
  <si>
    <t>3Wholesale, Transport, &amp; Other UtilitiesAverage Event Day0</t>
  </si>
  <si>
    <t>3Wholesale, Transport, &amp; Other UtilitiesAverage Event Day1</t>
  </si>
  <si>
    <t>4Other or Unknown Industry31-Jul-20140</t>
  </si>
  <si>
    <t>4Other or Unknown Industry31-Jul-20141</t>
  </si>
  <si>
    <t>4Wholesale, Transport, &amp; Other Utilities31-Jul-20140</t>
  </si>
  <si>
    <t>4Wholesale, Transport, &amp; Other Utilities31-Jul-20141</t>
  </si>
  <si>
    <t>4Other or Unknown Industry15-Sep-20140</t>
  </si>
  <si>
    <t>4Other or Unknown Industry15-Sep-20141</t>
  </si>
  <si>
    <t>4Wholesale, Transport, &amp; Other Utilities15-Sep-20140</t>
  </si>
  <si>
    <t>4Wholesale, Transport, &amp; Other Utilities15-Sep-20141</t>
  </si>
  <si>
    <t>4Other or Unknown Industry16-Sep-20140</t>
  </si>
  <si>
    <t>4Other or Unknown Industry16-Sep-20141</t>
  </si>
  <si>
    <t>4Wholesale, Transport, &amp; Other Utilities16-Sep-20140</t>
  </si>
  <si>
    <t>4Wholesale, Transport, &amp; Other Utilities16-Sep-20141</t>
  </si>
  <si>
    <t>4Other or Unknown Industry17-Sep-20140</t>
  </si>
  <si>
    <t>4Other or Unknown Industry17-Sep-20141</t>
  </si>
  <si>
    <t>4Wholesale, Transport, &amp; Other Utilities17-Sep-20140</t>
  </si>
  <si>
    <t>4Wholesale, Transport, &amp; Other Utilities17-Sep-20141</t>
  </si>
  <si>
    <t>4Other or Unknown IndustryAverage Event Day0</t>
  </si>
  <si>
    <t>4Other or Unknown IndustryAverage Event Day1</t>
  </si>
  <si>
    <t>4Wholesale, Transport, &amp; Other UtilitiesAverage Event Day0</t>
  </si>
  <si>
    <t>4Wholesale, Transport, &amp; Other UtilitiesAverage Event Day1</t>
  </si>
  <si>
    <t>5Other or Unknown Industry31-Jul-20140</t>
  </si>
  <si>
    <t>5Other or Unknown Industry31-Jul-20141</t>
  </si>
  <si>
    <t>5Wholesale, Transport, &amp; Other Utilities31-Jul-20140</t>
  </si>
  <si>
    <t>5Wholesale, Transport, &amp; Other Utilities31-Jul-20141</t>
  </si>
  <si>
    <t>5Other or Unknown Industry15-Sep-20140</t>
  </si>
  <si>
    <t>5Other or Unknown Industry15-Sep-20141</t>
  </si>
  <si>
    <t>5Wholesale, Transport, &amp; Other Utilities15-Sep-20140</t>
  </si>
  <si>
    <t>5Wholesale, Transport, &amp; Other Utilities15-Sep-20141</t>
  </si>
  <si>
    <t>5Other or Unknown Industry16-Sep-20140</t>
  </si>
  <si>
    <t>5Other or Unknown Industry16-Sep-20141</t>
  </si>
  <si>
    <t>5Wholesale, Transport, &amp; Other Utilities16-Sep-20140</t>
  </si>
  <si>
    <t>5Wholesale, Transport, &amp; Other Utilities16-Sep-20141</t>
  </si>
  <si>
    <t>5Other or Unknown Industry17-Sep-20140</t>
  </si>
  <si>
    <t>5Other or Unknown Industry17-Sep-20141</t>
  </si>
  <si>
    <t>5Wholesale, Transport, &amp; Other Utilities17-Sep-20140</t>
  </si>
  <si>
    <t>5Wholesale, Transport, &amp; Other Utilities17-Sep-20141</t>
  </si>
  <si>
    <t>5Other or Unknown IndustryAverage Event Day0</t>
  </si>
  <si>
    <t>5Other or Unknown IndustryAverage Event Day1</t>
  </si>
  <si>
    <t>5Wholesale, Transport, &amp; Other UtilitiesAverage Event Day0</t>
  </si>
  <si>
    <t>5Wholesale, Transport, &amp; Other UtilitiesAverage Event Day1</t>
  </si>
  <si>
    <t>6Other or Unknown Industry31-Jul-20140</t>
  </si>
  <si>
    <t>6Other or Unknown Industry31-Jul-20141</t>
  </si>
  <si>
    <t>6Wholesale, Transport, &amp; Other Utilities31-Jul-20140</t>
  </si>
  <si>
    <t>6Wholesale, Transport, &amp; Other Utilities31-Jul-20141</t>
  </si>
  <si>
    <t>6Other or Unknown Industry15-Sep-20140</t>
  </si>
  <si>
    <t>6Other or Unknown Industry15-Sep-20141</t>
  </si>
  <si>
    <t>6Wholesale, Transport, &amp; Other Utilities15-Sep-20140</t>
  </si>
  <si>
    <t>6Wholesale, Transport, &amp; Other Utilities15-Sep-20141</t>
  </si>
  <si>
    <t>6Other or Unknown Industry16-Sep-20140</t>
  </si>
  <si>
    <t>6Other or Unknown Industry16-Sep-20141</t>
  </si>
  <si>
    <t>6Wholesale, Transport, &amp; Other Utilities16-Sep-20140</t>
  </si>
  <si>
    <t>6Wholesale, Transport, &amp; Other Utilities16-Sep-20141</t>
  </si>
  <si>
    <t>6Other or Unknown Industry17-Sep-20140</t>
  </si>
  <si>
    <t>6Other or Unknown Industry17-Sep-20141</t>
  </si>
  <si>
    <t>6Wholesale, Transport, &amp; Other Utilities17-Sep-20140</t>
  </si>
  <si>
    <t>6Wholesale, Transport, &amp; Other Utilities17-Sep-20141</t>
  </si>
  <si>
    <t>6Other or Unknown IndustryAverage Event Day0</t>
  </si>
  <si>
    <t>6Other or Unknown IndustryAverage Event Day1</t>
  </si>
  <si>
    <t>6Wholesale, Transport, &amp; Other UtilitiesAverage Event Day0</t>
  </si>
  <si>
    <t>6Wholesale, Transport, &amp; Other UtilitiesAverage Event Day1</t>
  </si>
  <si>
    <t>7Other or Unknown Industry31-Jul-20140</t>
  </si>
  <si>
    <t>7Other or Unknown Industry31-Jul-20141</t>
  </si>
  <si>
    <t>7Wholesale, Transport, &amp; Other Utilities31-Jul-20140</t>
  </si>
  <si>
    <t>7Wholesale, Transport, &amp; Other Utilities31-Jul-20141</t>
  </si>
  <si>
    <t>7Other or Unknown Industry15-Sep-20140</t>
  </si>
  <si>
    <t>7Other or Unknown Industry15-Sep-20141</t>
  </si>
  <si>
    <t>7Wholesale, Transport, &amp; Other Utilities15-Sep-20140</t>
  </si>
  <si>
    <t>7Wholesale, Transport, &amp; Other Utilities15-Sep-20141</t>
  </si>
  <si>
    <t>7Other or Unknown Industry16-Sep-20140</t>
  </si>
  <si>
    <t>7Other or Unknown Industry16-Sep-20141</t>
  </si>
  <si>
    <t>7Wholesale, Transport, &amp; Other Utilities16-Sep-20140</t>
  </si>
  <si>
    <t>7Wholesale, Transport, &amp; Other Utilities16-Sep-20141</t>
  </si>
  <si>
    <t>7Other or Unknown Industry17-Sep-20140</t>
  </si>
  <si>
    <t>7Other or Unknown Industry17-Sep-20141</t>
  </si>
  <si>
    <t>7Wholesale, Transport, &amp; Other Utilities17-Sep-20140</t>
  </si>
  <si>
    <t>7Wholesale, Transport, &amp; Other Utilities17-Sep-20141</t>
  </si>
  <si>
    <t>7Other or Unknown IndustryAverage Event Day0</t>
  </si>
  <si>
    <t>7Other or Unknown IndustryAverage Event Day1</t>
  </si>
  <si>
    <t>7Wholesale, Transport, &amp; Other UtilitiesAverage Event Day0</t>
  </si>
  <si>
    <t>7Wholesale, Transport, &amp; Other UtilitiesAverage Event Day1</t>
  </si>
  <si>
    <t>8Other or Unknown Industry31-Jul-20140</t>
  </si>
  <si>
    <t>8Other or Unknown Industry31-Jul-20141</t>
  </si>
  <si>
    <t>8Wholesale, Transport, &amp; Other Utilities31-Jul-20140</t>
  </si>
  <si>
    <t>8Wholesale, Transport, &amp; Other Utilities31-Jul-20141</t>
  </si>
  <si>
    <t>8Other or Unknown Industry15-Sep-20140</t>
  </si>
  <si>
    <t>8Other or Unknown Industry15-Sep-20141</t>
  </si>
  <si>
    <t>8Wholesale, Transport, &amp; Other Utilities15-Sep-20140</t>
  </si>
  <si>
    <t>8Wholesale, Transport, &amp; Other Utilities15-Sep-20141</t>
  </si>
  <si>
    <t>8Other or Unknown Industry16-Sep-20140</t>
  </si>
  <si>
    <t>8Other or Unknown Industry16-Sep-20141</t>
  </si>
  <si>
    <t>8Wholesale, Transport, &amp; Other Utilities16-Sep-20140</t>
  </si>
  <si>
    <t>8Wholesale, Transport, &amp; Other Utilities16-Sep-20141</t>
  </si>
  <si>
    <t>8Other or Unknown Industry17-Sep-20140</t>
  </si>
  <si>
    <t>8Other or Unknown Industry17-Sep-20141</t>
  </si>
  <si>
    <t>8Wholesale, Transport, &amp; Other Utilities17-Sep-20140</t>
  </si>
  <si>
    <t>8Wholesale, Transport, &amp; Other Utilities17-Sep-20141</t>
  </si>
  <si>
    <t>8Other or Unknown IndustryAverage Event Day0</t>
  </si>
  <si>
    <t>8Other or Unknown IndustryAverage Event Day1</t>
  </si>
  <si>
    <t>8Wholesale, Transport, &amp; Other UtilitiesAverage Event Day0</t>
  </si>
  <si>
    <t>8Wholesale, Transport, &amp; Other UtilitiesAverage Event Day1</t>
  </si>
  <si>
    <t>9Other or Unknown Industry31-Jul-20140</t>
  </si>
  <si>
    <t>9Other or Unknown Industry31-Jul-20141</t>
  </si>
  <si>
    <t>9Wholesale, Transport, &amp; Other Utilities31-Jul-20140</t>
  </si>
  <si>
    <t>9Wholesale, Transport, &amp; Other Utilities31-Jul-20141</t>
  </si>
  <si>
    <t>9Other or Unknown Industry15-Sep-20140</t>
  </si>
  <si>
    <t>9Other or Unknown Industry15-Sep-20141</t>
  </si>
  <si>
    <t>9Wholesale, Transport, &amp; Other Utilities15-Sep-20140</t>
  </si>
  <si>
    <t>9Wholesale, Transport, &amp; Other Utilities15-Sep-20141</t>
  </si>
  <si>
    <t>9Other or Unknown Industry16-Sep-20140</t>
  </si>
  <si>
    <t>9Other or Unknown Industry16-Sep-20141</t>
  </si>
  <si>
    <t>9Wholesale, Transport, &amp; Other Utilities16-Sep-20140</t>
  </si>
  <si>
    <t>9Wholesale, Transport, &amp; Other Utilities16-Sep-20141</t>
  </si>
  <si>
    <t>9Other or Unknown Industry17-Sep-20140</t>
  </si>
  <si>
    <t>9Other or Unknown Industry17-Sep-20141</t>
  </si>
  <si>
    <t>9Wholesale, Transport, &amp; Other Utilities17-Sep-20140</t>
  </si>
  <si>
    <t>9Wholesale, Transport, &amp; Other Utilities17-Sep-20141</t>
  </si>
  <si>
    <t>9Other or Unknown IndustryAverage Event Day0</t>
  </si>
  <si>
    <t>9Other or Unknown IndustryAverage Event Day1</t>
  </si>
  <si>
    <t>9Wholesale, Transport, &amp; Other UtilitiesAverage Event Day0</t>
  </si>
  <si>
    <t>9Wholesale, Transport, &amp; Other UtilitiesAverage Event Day1</t>
  </si>
  <si>
    <t>10Other or Unknown Industry31-Jul-20140</t>
  </si>
  <si>
    <t>10Other or Unknown Industry31-Jul-20141</t>
  </si>
  <si>
    <t>10Wholesale, Transport, &amp; Other Utilities31-Jul-20140</t>
  </si>
  <si>
    <t>10Wholesale, Transport, &amp; Other Utilities31-Jul-20141</t>
  </si>
  <si>
    <t>10Other or Unknown Industry15-Sep-20140</t>
  </si>
  <si>
    <t>10Other or Unknown Industry15-Sep-20141</t>
  </si>
  <si>
    <t>10Wholesale, Transport, &amp; Other Utilities15-Sep-20140</t>
  </si>
  <si>
    <t>10Wholesale, Transport, &amp; Other Utilities15-Sep-20141</t>
  </si>
  <si>
    <t>10Other or Unknown Industry16-Sep-20140</t>
  </si>
  <si>
    <t>10Other or Unknown Industry16-Sep-20141</t>
  </si>
  <si>
    <t>10Wholesale, Transport, &amp; Other Utilities16-Sep-20140</t>
  </si>
  <si>
    <t>10Wholesale, Transport, &amp; Other Utilities16-Sep-20141</t>
  </si>
  <si>
    <t>10Other or Unknown Industry17-Sep-20140</t>
  </si>
  <si>
    <t>10Other or Unknown Industry17-Sep-20141</t>
  </si>
  <si>
    <t>10Wholesale, Transport, &amp; Other Utilities17-Sep-20140</t>
  </si>
  <si>
    <t>10Wholesale, Transport, &amp; Other Utilities17-Sep-20141</t>
  </si>
  <si>
    <t>10Other or Unknown IndustryAverage Event Day0</t>
  </si>
  <si>
    <t>10Other or Unknown IndustryAverage Event Day1</t>
  </si>
  <si>
    <t>10Wholesale, Transport, &amp; Other UtilitiesAverage Event Day0</t>
  </si>
  <si>
    <t>10Wholesale, Transport, &amp; Other UtilitiesAverage Event Day1</t>
  </si>
  <si>
    <t>11Other or Unknown Industry31-Jul-20140</t>
  </si>
  <si>
    <t>11Other or Unknown Industry31-Jul-20141</t>
  </si>
  <si>
    <t>11Wholesale, Transport, &amp; Other Utilities31-Jul-20140</t>
  </si>
  <si>
    <t>11Wholesale, Transport, &amp; Other Utilities31-Jul-20141</t>
  </si>
  <si>
    <t>11Other or Unknown Industry15-Sep-20140</t>
  </si>
  <si>
    <t>11Other or Unknown Industry15-Sep-20141</t>
  </si>
  <si>
    <t>11Wholesale, Transport, &amp; Other Utilities15-Sep-20140</t>
  </si>
  <si>
    <t>11Wholesale, Transport, &amp; Other Utilities15-Sep-20141</t>
  </si>
  <si>
    <t>11Other or Unknown Industry16-Sep-20140</t>
  </si>
  <si>
    <t>11Other or Unknown Industry16-Sep-20141</t>
  </si>
  <si>
    <t>11Wholesale, Transport, &amp; Other Utilities16-Sep-20140</t>
  </si>
  <si>
    <t>11Wholesale, Transport, &amp; Other Utilities16-Sep-20141</t>
  </si>
  <si>
    <t>11Other or Unknown Industry17-Sep-20140</t>
  </si>
  <si>
    <t>11Other or Unknown Industry17-Sep-20141</t>
  </si>
  <si>
    <t>11Wholesale, Transport, &amp; Other Utilities17-Sep-20140</t>
  </si>
  <si>
    <t>11Wholesale, Transport, &amp; Other Utilities17-Sep-20141</t>
  </si>
  <si>
    <t>11Other or Unknown IndustryAverage Event Day0</t>
  </si>
  <si>
    <t>11Other or Unknown IndustryAverage Event Day1</t>
  </si>
  <si>
    <t>11Wholesale, Transport, &amp; Other UtilitiesAverage Event Day0</t>
  </si>
  <si>
    <t>11Wholesale, Transport, &amp; Other UtilitiesAverage Event Day1</t>
  </si>
  <si>
    <t>12Other or Unknown Industry31-Jul-20140</t>
  </si>
  <si>
    <t>12Other or Unknown Industry31-Jul-20141</t>
  </si>
  <si>
    <t>12Wholesale, Transport, &amp; Other Utilities31-Jul-20140</t>
  </si>
  <si>
    <t>12Wholesale, Transport, &amp; Other Utilities31-Jul-20141</t>
  </si>
  <si>
    <t>12Other or Unknown Industry15-Sep-20140</t>
  </si>
  <si>
    <t>12Other or Unknown Industry15-Sep-20141</t>
  </si>
  <si>
    <t>12Wholesale, Transport, &amp; Other Utilities15-Sep-20140</t>
  </si>
  <si>
    <t>12Wholesale, Transport, &amp; Other Utilities15-Sep-20141</t>
  </si>
  <si>
    <t>12Other or Unknown Industry16-Sep-20140</t>
  </si>
  <si>
    <t>12Other or Unknown Industry16-Sep-20141</t>
  </si>
  <si>
    <t>12Wholesale, Transport, &amp; Other Utilities16-Sep-20140</t>
  </si>
  <si>
    <t>12Wholesale, Transport, &amp; Other Utilities16-Sep-20141</t>
  </si>
  <si>
    <t>12Other or Unknown Industry17-Sep-20140</t>
  </si>
  <si>
    <t>12Other or Unknown Industry17-Sep-20141</t>
  </si>
  <si>
    <t>12Wholesale, Transport, &amp; Other Utilities17-Sep-20140</t>
  </si>
  <si>
    <t>12Wholesale, Transport, &amp; Other Utilities17-Sep-20141</t>
  </si>
  <si>
    <t>12Other or Unknown IndustryAverage Event Day0</t>
  </si>
  <si>
    <t>12Other or Unknown IndustryAverage Event Day1</t>
  </si>
  <si>
    <t>12Wholesale, Transport, &amp; Other UtilitiesAverage Event Day0</t>
  </si>
  <si>
    <t>12Wholesale, Transport, &amp; Other UtilitiesAverage Event Day1</t>
  </si>
  <si>
    <t>13Other or Unknown Industry31-Jul-20140</t>
  </si>
  <si>
    <t>13Other or Unknown Industry31-Jul-20141</t>
  </si>
  <si>
    <t>13Wholesale, Transport, &amp; Other Utilities31-Jul-20140</t>
  </si>
  <si>
    <t>13Wholesale, Transport, &amp; Other Utilities31-Jul-20141</t>
  </si>
  <si>
    <t>13Other or Unknown Industry15-Sep-20140</t>
  </si>
  <si>
    <t>13Other or Unknown Industry15-Sep-20141</t>
  </si>
  <si>
    <t>13Wholesale, Transport, &amp; Other Utilities15-Sep-20140</t>
  </si>
  <si>
    <t>13Wholesale, Transport, &amp; Other Utilities15-Sep-20141</t>
  </si>
  <si>
    <t>13Other or Unknown Industry16-Sep-20140</t>
  </si>
  <si>
    <t>13Other or Unknown Industry16-Sep-20141</t>
  </si>
  <si>
    <t>13Wholesale, Transport, &amp; Other Utilities16-Sep-20140</t>
  </si>
  <si>
    <t>13Wholesale, Transport, &amp; Other Utilities16-Sep-20141</t>
  </si>
  <si>
    <t>13Other or Unknown Industry17-Sep-20140</t>
  </si>
  <si>
    <t>13Other or Unknown Industry17-Sep-20141</t>
  </si>
  <si>
    <t>13Wholesale, Transport, &amp; Other Utilities17-Sep-20140</t>
  </si>
  <si>
    <t>13Wholesale, Transport, &amp; Other Utilities17-Sep-20141</t>
  </si>
  <si>
    <t>13Other or Unknown IndustryAverage Event Day0</t>
  </si>
  <si>
    <t>13Other or Unknown IndustryAverage Event Day1</t>
  </si>
  <si>
    <t>13Wholesale, Transport, &amp; Other UtilitiesAverage Event Day0</t>
  </si>
  <si>
    <t>13Wholesale, Transport, &amp; Other UtilitiesAverage Event Day1</t>
  </si>
  <si>
    <t>14Other or Unknown Industry31-Jul-20140</t>
  </si>
  <si>
    <t>14Other or Unknown Industry31-Jul-20141</t>
  </si>
  <si>
    <t>14Wholesale, Transport, &amp; Other Utilities31-Jul-20140</t>
  </si>
  <si>
    <t>14Wholesale, Transport, &amp; Other Utilities31-Jul-20141</t>
  </si>
  <si>
    <t>14Other or Unknown Industry15-Sep-20140</t>
  </si>
  <si>
    <t>14Other or Unknown Industry15-Sep-20141</t>
  </si>
  <si>
    <t>14Wholesale, Transport, &amp; Other Utilities15-Sep-20140</t>
  </si>
  <si>
    <t>14Wholesale, Transport, &amp; Other Utilities15-Sep-20141</t>
  </si>
  <si>
    <t>14Other or Unknown Industry16-Sep-20140</t>
  </si>
  <si>
    <t>14Other or Unknown Industry16-Sep-20141</t>
  </si>
  <si>
    <t>14Wholesale, Transport, &amp; Other Utilities16-Sep-20140</t>
  </si>
  <si>
    <t>14Wholesale, Transport, &amp; Other Utilities16-Sep-20141</t>
  </si>
  <si>
    <t>14Other or Unknown Industry17-Sep-20140</t>
  </si>
  <si>
    <t>14Other or Unknown Industry17-Sep-20141</t>
  </si>
  <si>
    <t>14Wholesale, Transport, &amp; Other Utilities17-Sep-20140</t>
  </si>
  <si>
    <t>14Wholesale, Transport, &amp; Other Utilities17-Sep-20141</t>
  </si>
  <si>
    <t>14Other or Unknown IndustryAverage Event Day0</t>
  </si>
  <si>
    <t>14Other or Unknown IndustryAverage Event Day1</t>
  </si>
  <si>
    <t>14Wholesale, Transport, &amp; Other UtilitiesAverage Event Day0</t>
  </si>
  <si>
    <t>14Wholesale, Transport, &amp; Other UtilitiesAverage Event Day1</t>
  </si>
  <si>
    <t>15Other or Unknown Industry31-Jul-20140</t>
  </si>
  <si>
    <t>15Other or Unknown Industry31-Jul-20141</t>
  </si>
  <si>
    <t>15Wholesale, Transport, &amp; Other Utilities31-Jul-20140</t>
  </si>
  <si>
    <t>15Wholesale, Transport, &amp; Other Utilities31-Jul-20141</t>
  </si>
  <si>
    <t>15Other or Unknown Industry15-Sep-20140</t>
  </si>
  <si>
    <t>15Other or Unknown Industry15-Sep-20141</t>
  </si>
  <si>
    <t>15Wholesale, Transport, &amp; Other Utilities15-Sep-20140</t>
  </si>
  <si>
    <t>15Wholesale, Transport, &amp; Other Utilities15-Sep-20141</t>
  </si>
  <si>
    <t>15Other or Unknown Industry16-Sep-20140</t>
  </si>
  <si>
    <t>15Other or Unknown Industry16-Sep-20141</t>
  </si>
  <si>
    <t>15Wholesale, Transport, &amp; Other Utilities16-Sep-20140</t>
  </si>
  <si>
    <t>15Wholesale, Transport, &amp; Other Utilities16-Sep-20141</t>
  </si>
  <si>
    <t>15Other or Unknown Industry17-Sep-20140</t>
  </si>
  <si>
    <t>15Other or Unknown Industry17-Sep-20141</t>
  </si>
  <si>
    <t>15Wholesale, Transport, &amp; Other Utilities17-Sep-20140</t>
  </si>
  <si>
    <t>15Wholesale, Transport, &amp; Other Utilities17-Sep-20141</t>
  </si>
  <si>
    <t>15Other or Unknown IndustryAverage Event Day0</t>
  </si>
  <si>
    <t>15Other or Unknown IndustryAverage Event Day1</t>
  </si>
  <si>
    <t>15Wholesale, Transport, &amp; Other UtilitiesAverage Event Day0</t>
  </si>
  <si>
    <t>15Wholesale, Transport, &amp; Other UtilitiesAverage Event Day1</t>
  </si>
  <si>
    <t>16Other or Unknown Industry31-Jul-20140</t>
  </si>
  <si>
    <t>16Other or Unknown Industry31-Jul-20141</t>
  </si>
  <si>
    <t>16Wholesale, Transport, &amp; Other Utilities31-Jul-20140</t>
  </si>
  <si>
    <t>16Wholesale, Transport, &amp; Other Utilities31-Jul-20141</t>
  </si>
  <si>
    <t>16Other or Unknown Industry15-Sep-20140</t>
  </si>
  <si>
    <t>16Other or Unknown Industry15-Sep-20141</t>
  </si>
  <si>
    <t>16Wholesale, Transport, &amp; Other Utilities15-Sep-20140</t>
  </si>
  <si>
    <t>16Wholesale, Transport, &amp; Other Utilities15-Sep-20141</t>
  </si>
  <si>
    <t>16Other or Unknown Industry16-Sep-20140</t>
  </si>
  <si>
    <t>16Other or Unknown Industry16-Sep-20141</t>
  </si>
  <si>
    <t>16Wholesale, Transport, &amp; Other Utilities16-Sep-20140</t>
  </si>
  <si>
    <t>16Wholesale, Transport, &amp; Other Utilities16-Sep-20141</t>
  </si>
  <si>
    <t>16Other or Unknown Industry17-Sep-20140</t>
  </si>
  <si>
    <t>16Other or Unknown Industry17-Sep-20141</t>
  </si>
  <si>
    <t>16Wholesale, Transport, &amp; Other Utilities17-Sep-20140</t>
  </si>
  <si>
    <t>16Wholesale, Transport, &amp; Other Utilities17-Sep-20141</t>
  </si>
  <si>
    <t>16Other or Unknown IndustryAverage Event Day0</t>
  </si>
  <si>
    <t>16Other or Unknown IndustryAverage Event Day1</t>
  </si>
  <si>
    <t>16Wholesale, Transport, &amp; Other UtilitiesAverage Event Day0</t>
  </si>
  <si>
    <t>16Wholesale, Transport, &amp; Other UtilitiesAverage Event Day1</t>
  </si>
  <si>
    <t>17Other or Unknown Industry31-Jul-20140</t>
  </si>
  <si>
    <t>17Other or Unknown Industry31-Jul-20141</t>
  </si>
  <si>
    <t>17Wholesale, Transport, &amp; Other Utilities31-Jul-20140</t>
  </si>
  <si>
    <t>17Wholesale, Transport, &amp; Other Utilities31-Jul-20141</t>
  </si>
  <si>
    <t>17Other or Unknown Industry15-Sep-20140</t>
  </si>
  <si>
    <t>17Other or Unknown Industry15-Sep-20141</t>
  </si>
  <si>
    <t>17Wholesale, Transport, &amp; Other Utilities15-Sep-20140</t>
  </si>
  <si>
    <t>17Wholesale, Transport, &amp; Other Utilities15-Sep-20141</t>
  </si>
  <si>
    <t>17Other or Unknown Industry16-Sep-20140</t>
  </si>
  <si>
    <t>17Other or Unknown Industry16-Sep-20141</t>
  </si>
  <si>
    <t>17Wholesale, Transport, &amp; Other Utilities16-Sep-20140</t>
  </si>
  <si>
    <t>17Wholesale, Transport, &amp; Other Utilities16-Sep-20141</t>
  </si>
  <si>
    <t>17Other or Unknown Industry17-Sep-20140</t>
  </si>
  <si>
    <t>17Other or Unknown Industry17-Sep-20141</t>
  </si>
  <si>
    <t>17Wholesale, Transport, &amp; Other Utilities17-Sep-20140</t>
  </si>
  <si>
    <t>17Wholesale, Transport, &amp; Other Utilities17-Sep-20141</t>
  </si>
  <si>
    <t>17Other or Unknown IndustryAverage Event Day0</t>
  </si>
  <si>
    <t>17Other or Unknown IndustryAverage Event Day1</t>
  </si>
  <si>
    <t>17Wholesale, Transport, &amp; Other UtilitiesAverage Event Day0</t>
  </si>
  <si>
    <t>17Wholesale, Transport, &amp; Other UtilitiesAverage Event Day1</t>
  </si>
  <si>
    <t>18Other or Unknown Industry31-Jul-20140</t>
  </si>
  <si>
    <t>18Other or Unknown Industry31-Jul-20141</t>
  </si>
  <si>
    <t>18Wholesale, Transport, &amp; Other Utilities31-Jul-20140</t>
  </si>
  <si>
    <t>18Wholesale, Transport, &amp; Other Utilities31-Jul-20141</t>
  </si>
  <si>
    <t>18Other or Unknown Industry15-Sep-20140</t>
  </si>
  <si>
    <t>18Other or Unknown Industry15-Sep-20141</t>
  </si>
  <si>
    <t>18Wholesale, Transport, &amp; Other Utilities15-Sep-20140</t>
  </si>
  <si>
    <t>18Wholesale, Transport, &amp; Other Utilities15-Sep-20141</t>
  </si>
  <si>
    <t>18Other or Unknown Industry16-Sep-20140</t>
  </si>
  <si>
    <t>18Other or Unknown Industry16-Sep-20141</t>
  </si>
  <si>
    <t>18Wholesale, Transport, &amp; Other Utilities16-Sep-20140</t>
  </si>
  <si>
    <t>18Wholesale, Transport, &amp; Other Utilities16-Sep-20141</t>
  </si>
  <si>
    <t>18Other or Unknown Industry17-Sep-20140</t>
  </si>
  <si>
    <t>18Other or Unknown Industry17-Sep-20141</t>
  </si>
  <si>
    <t>18Wholesale, Transport, &amp; Other Utilities17-Sep-20140</t>
  </si>
  <si>
    <t>18Wholesale, Transport, &amp; Other Utilities17-Sep-20141</t>
  </si>
  <si>
    <t>18Other or Unknown IndustryAverage Event Day0</t>
  </si>
  <si>
    <t>18Other or Unknown IndustryAverage Event Day1</t>
  </si>
  <si>
    <t>18Wholesale, Transport, &amp; Other UtilitiesAverage Event Day0</t>
  </si>
  <si>
    <t>18Wholesale, Transport, &amp; Other UtilitiesAverage Event Day1</t>
  </si>
  <si>
    <t>19Other or Unknown Industry31-Jul-20140</t>
  </si>
  <si>
    <t>19Other or Unknown Industry31-Jul-20141</t>
  </si>
  <si>
    <t>19Wholesale, Transport, &amp; Other Utilities31-Jul-20140</t>
  </si>
  <si>
    <t>19Wholesale, Transport, &amp; Other Utilities31-Jul-20141</t>
  </si>
  <si>
    <t>19Other or Unknown Industry15-Sep-20140</t>
  </si>
  <si>
    <t>19Other or Unknown Industry15-Sep-20141</t>
  </si>
  <si>
    <t>19Wholesale, Transport, &amp; Other Utilities15-Sep-20140</t>
  </si>
  <si>
    <t>19Wholesale, Transport, &amp; Other Utilities15-Sep-20141</t>
  </si>
  <si>
    <t>19Other or Unknown Industry16-Sep-20140</t>
  </si>
  <si>
    <t>19Other or Unknown Industry16-Sep-20141</t>
  </si>
  <si>
    <t>19Wholesale, Transport, &amp; Other Utilities16-Sep-20140</t>
  </si>
  <si>
    <t>19Wholesale, Transport, &amp; Other Utilities16-Sep-20141</t>
  </si>
  <si>
    <t>19Other or Unknown Industry17-Sep-20140</t>
  </si>
  <si>
    <t>19Other or Unknown Industry17-Sep-20141</t>
  </si>
  <si>
    <t>19Wholesale, Transport, &amp; Other Utilities17-Sep-20140</t>
  </si>
  <si>
    <t>19Wholesale, Transport, &amp; Other Utilities17-Sep-20141</t>
  </si>
  <si>
    <t>19Other or Unknown IndustryAverage Event Day0</t>
  </si>
  <si>
    <t>19Other or Unknown IndustryAverage Event Day1</t>
  </si>
  <si>
    <t>19Wholesale, Transport, &amp; Other UtilitiesAverage Event Day0</t>
  </si>
  <si>
    <t>19Wholesale, Transport, &amp; Other UtilitiesAverage Event Day1</t>
  </si>
  <si>
    <t>20Other or Unknown Industry31-Jul-20140</t>
  </si>
  <si>
    <t>20Other or Unknown Industry31-Jul-20141</t>
  </si>
  <si>
    <t>20Wholesale, Transport, &amp; Other Utilities31-Jul-20140</t>
  </si>
  <si>
    <t>20Wholesale, Transport, &amp; Other Utilities31-Jul-20141</t>
  </si>
  <si>
    <t>20Other or Unknown Industry15-Sep-20140</t>
  </si>
  <si>
    <t>20Other or Unknown Industry15-Sep-20141</t>
  </si>
  <si>
    <t>20Wholesale, Transport, &amp; Other Utilities15-Sep-20140</t>
  </si>
  <si>
    <t>20Wholesale, Transport, &amp; Other Utilities15-Sep-20141</t>
  </si>
  <si>
    <t>20Other or Unknown Industry16-Sep-20140</t>
  </si>
  <si>
    <t>20Other or Unknown Industry16-Sep-20141</t>
  </si>
  <si>
    <t>20Wholesale, Transport, &amp; Other Utilities16-Sep-20140</t>
  </si>
  <si>
    <t>20Wholesale, Transport, &amp; Other Utilities16-Sep-20141</t>
  </si>
  <si>
    <t>20Other or Unknown Industry17-Sep-20140</t>
  </si>
  <si>
    <t>20Other or Unknown Industry17-Sep-20141</t>
  </si>
  <si>
    <t>20Wholesale, Transport, &amp; Other Utilities17-Sep-20140</t>
  </si>
  <si>
    <t>20Wholesale, Transport, &amp; Other Utilities17-Sep-20141</t>
  </si>
  <si>
    <t>20Other or Unknown IndustryAverage Event Day0</t>
  </si>
  <si>
    <t>20Other or Unknown IndustryAverage Event Day1</t>
  </si>
  <si>
    <t>20Wholesale, Transport, &amp; Other UtilitiesAverage Event Day0</t>
  </si>
  <si>
    <t>20Wholesale, Transport, &amp; Other UtilitiesAverage Event Day1</t>
  </si>
  <si>
    <t>21Other or Unknown Industry31-Jul-20140</t>
  </si>
  <si>
    <t>21Other or Unknown Industry31-Jul-20141</t>
  </si>
  <si>
    <t>21Wholesale, Transport, &amp; Other Utilities31-Jul-20140</t>
  </si>
  <si>
    <t>21Wholesale, Transport, &amp; Other Utilities31-Jul-20141</t>
  </si>
  <si>
    <t>21Other or Unknown Industry15-Sep-20140</t>
  </si>
  <si>
    <t>21Other or Unknown Industry15-Sep-20141</t>
  </si>
  <si>
    <t>21Wholesale, Transport, &amp; Other Utilities15-Sep-20140</t>
  </si>
  <si>
    <t>21Wholesale, Transport, &amp; Other Utilities15-Sep-20141</t>
  </si>
  <si>
    <t>21Other or Unknown Industry16-Sep-20140</t>
  </si>
  <si>
    <t>21Other or Unknown Industry16-Sep-20141</t>
  </si>
  <si>
    <t>21Wholesale, Transport, &amp; Other Utilities16-Sep-20140</t>
  </si>
  <si>
    <t>21Wholesale, Transport, &amp; Other Utilities16-Sep-20141</t>
  </si>
  <si>
    <t>21Other or Unknown Industry17-Sep-20140</t>
  </si>
  <si>
    <t>21Other or Unknown Industry17-Sep-20141</t>
  </si>
  <si>
    <t>21Wholesale, Transport, &amp; Other Utilities17-Sep-20140</t>
  </si>
  <si>
    <t>21Wholesale, Transport, &amp; Other Utilities17-Sep-20141</t>
  </si>
  <si>
    <t>21Other or Unknown IndustryAverage Event Day0</t>
  </si>
  <si>
    <t>21Other or Unknown IndustryAverage Event Day1</t>
  </si>
  <si>
    <t>21Wholesale, Transport, &amp; Other UtilitiesAverage Event Day0</t>
  </si>
  <si>
    <t>21Wholesale, Transport, &amp; Other UtilitiesAverage Event Day1</t>
  </si>
  <si>
    <t>22Other or Unknown Industry31-Jul-20140</t>
  </si>
  <si>
    <t>22Other or Unknown Industry31-Jul-20141</t>
  </si>
  <si>
    <t>22Wholesale, Transport, &amp; Other Utilities31-Jul-20140</t>
  </si>
  <si>
    <t>22Wholesale, Transport, &amp; Other Utilities31-Jul-20141</t>
  </si>
  <si>
    <t>22Other or Unknown Industry15-Sep-20140</t>
  </si>
  <si>
    <t>22Other or Unknown Industry15-Sep-20141</t>
  </si>
  <si>
    <t>22Wholesale, Transport, &amp; Other Utilities15-Sep-20140</t>
  </si>
  <si>
    <t>22Wholesale, Transport, &amp; Other Utilities15-Sep-20141</t>
  </si>
  <si>
    <t>22Other or Unknown Industry16-Sep-20140</t>
  </si>
  <si>
    <t>22Other or Unknown Industry16-Sep-20141</t>
  </si>
  <si>
    <t>22Wholesale, Transport, &amp; Other Utilities16-Sep-20140</t>
  </si>
  <si>
    <t>22Wholesale, Transport, &amp; Other Utilities16-Sep-20141</t>
  </si>
  <si>
    <t>22Other or Unknown Industry17-Sep-20140</t>
  </si>
  <si>
    <t>22Other or Unknown Industry17-Sep-20141</t>
  </si>
  <si>
    <t>22Wholesale, Transport, &amp; Other Utilities17-Sep-20140</t>
  </si>
  <si>
    <t>22Wholesale, Transport, &amp; Other Utilities17-Sep-20141</t>
  </si>
  <si>
    <t>22Other or Unknown IndustryAverage Event Day0</t>
  </si>
  <si>
    <t>22Other or Unknown IndustryAverage Event Day1</t>
  </si>
  <si>
    <t>22Wholesale, Transport, &amp; Other UtilitiesAverage Event Day0</t>
  </si>
  <si>
    <t>22Wholesale, Transport, &amp; Other UtilitiesAverage Event Day1</t>
  </si>
  <si>
    <t>23Other or Unknown Industry31-Jul-20140</t>
  </si>
  <si>
    <t>23Other or Unknown Industry31-Jul-20141</t>
  </si>
  <si>
    <t>23Wholesale, Transport, &amp; Other Utilities31-Jul-20140</t>
  </si>
  <si>
    <t>23Wholesale, Transport, &amp; Other Utilities31-Jul-20141</t>
  </si>
  <si>
    <t>23Other or Unknown Industry15-Sep-20140</t>
  </si>
  <si>
    <t>23Other or Unknown Industry15-Sep-20141</t>
  </si>
  <si>
    <t>23Wholesale, Transport, &amp; Other Utilities15-Sep-20140</t>
  </si>
  <si>
    <t>23Wholesale, Transport, &amp; Other Utilities15-Sep-20141</t>
  </si>
  <si>
    <t>23Other or Unknown Industry16-Sep-20140</t>
  </si>
  <si>
    <t>23Other or Unknown Industry16-Sep-20141</t>
  </si>
  <si>
    <t>23Wholesale, Transport, &amp; Other Utilities16-Sep-20140</t>
  </si>
  <si>
    <t>23Wholesale, Transport, &amp; Other Utilities16-Sep-20141</t>
  </si>
  <si>
    <t>23Other or Unknown Industry17-Sep-20140</t>
  </si>
  <si>
    <t>23Other or Unknown Industry17-Sep-20141</t>
  </si>
  <si>
    <t>23Wholesale, Transport, &amp; Other Utilities17-Sep-20140</t>
  </si>
  <si>
    <t>23Wholesale, Transport, &amp; Other Utilities17-Sep-20141</t>
  </si>
  <si>
    <t>23Other or Unknown IndustryAverage Event Day0</t>
  </si>
  <si>
    <t>23Other or Unknown IndustryAverage Event Day1</t>
  </si>
  <si>
    <t>23Wholesale, Transport, &amp; Other UtilitiesAverage Event Day0</t>
  </si>
  <si>
    <t>23Wholesale, Transport, &amp; Other UtilitiesAverage Event Day1</t>
  </si>
  <si>
    <t>24Other or Unknown Industry31-Jul-20140</t>
  </si>
  <si>
    <t>24Other or Unknown Industry31-Jul-20141</t>
  </si>
  <si>
    <t>24Wholesale, Transport, &amp; Other Utilities31-Jul-20140</t>
  </si>
  <si>
    <t>24Wholesale, Transport, &amp; Other Utilities31-Jul-20141</t>
  </si>
  <si>
    <t>24Other or Unknown Industry15-Sep-20140</t>
  </si>
  <si>
    <t>24Other or Unknown Industry15-Sep-20141</t>
  </si>
  <si>
    <t>24Wholesale, Transport, &amp; Other Utilities15-Sep-20140</t>
  </si>
  <si>
    <t>24Wholesale, Transport, &amp; Other Utilities15-Sep-20141</t>
  </si>
  <si>
    <t>24Other or Unknown Industry16-Sep-20140</t>
  </si>
  <si>
    <t>24Other or Unknown Industry16-Sep-20141</t>
  </si>
  <si>
    <t>24Wholesale, Transport, &amp; Other Utilities16-Sep-20140</t>
  </si>
  <si>
    <t>24Wholesale, Transport, &amp; Other Utilities16-Sep-20141</t>
  </si>
  <si>
    <t>24Other or Unknown Industry17-Sep-20140</t>
  </si>
  <si>
    <t>24Other or Unknown Industry17-Sep-20141</t>
  </si>
  <si>
    <t>24Wholesale, Transport, &amp; Other Utilities17-Sep-20140</t>
  </si>
  <si>
    <t>24Wholesale, Transport, &amp; Other Utilities17-Sep-20141</t>
  </si>
  <si>
    <t>24Other or Unknown IndustryAverage Event Day0</t>
  </si>
  <si>
    <t>24Other or Unknown IndustryAverage Event Day1</t>
  </si>
  <si>
    <t>24Wholesale, Transport, &amp; Other UtilitiesAverage Event Day0</t>
  </si>
  <si>
    <t>24Wholesale, Transport, &amp; Other UtilitiesAverage Event Day1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</si>
</sst>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000"/>
    <numFmt numFmtId="165" formatCode="0.0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9.5"/>
      <color theme="0"/>
      <name val="Arial"/>
      <family val="2"/>
    </font>
    <font>
      <b/>
      <sz val="9.5"/>
      <color theme="0"/>
      <name val="Calibri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b/>
      <sz val="9"/>
      <color theme="0"/>
      <name val="Arial"/>
      <family val="2"/>
    </font>
    <font>
      <b/>
      <sz val="20"/>
      <color rgb="FF0070C0"/>
      <name val="Arial"/>
      <family val="2"/>
    </font>
    <font>
      <b/>
      <sz val="13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4659260841701"/>
        <bgColor indexed="64"/>
      </patternFill>
    </fill>
  </fills>
  <borders count="27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56"/>
      </right>
      <top/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64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56"/>
      </left>
      <right/>
      <top/>
      <bottom style="thin">
        <color indexed="56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56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/>
      <right/>
      <top style="thick">
        <color theme="4" tint="0.39991454817346722"/>
      </top>
      <bottom/>
      <diagonal/>
    </border>
    <border>
      <left/>
      <right/>
      <top/>
      <bottom style="thick">
        <color theme="4" tint="0.399914548173467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67">
    <xf numFmtId="0" fontId="0" fillId="0" borderId="0" xfId="0"/>
    <xf numFmtId="15" fontId="0" fillId="0" borderId="0" xfId="0" applyNumberFormat="1"/>
    <xf numFmtId="0" fontId="3" fillId="0" borderId="0" xfId="3" applyFont="1"/>
    <xf numFmtId="0" fontId="4" fillId="0" borderId="0" xfId="0" applyFont="1"/>
    <xf numFmtId="4" fontId="4" fillId="0" borderId="3" xfId="0" applyNumberFormat="1" applyFont="1" applyBorder="1" applyAlignment="1">
      <alignment horizontal="center"/>
    </xf>
    <xf numFmtId="9" fontId="4" fillId="0" borderId="3" xfId="2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/>
    </xf>
    <xf numFmtId="4" fontId="0" fillId="0" borderId="0" xfId="0" applyNumberFormat="1"/>
    <xf numFmtId="3" fontId="4" fillId="0" borderId="1" xfId="1" applyNumberFormat="1" applyFont="1" applyBorder="1" applyAlignment="1">
      <alignment horizontal="center"/>
    </xf>
    <xf numFmtId="18" fontId="4" fillId="0" borderId="8" xfId="0" quotePrefix="1" applyNumberFormat="1" applyFont="1" applyBorder="1" applyAlignment="1">
      <alignment horizontal="right"/>
    </xf>
    <xf numFmtId="1" fontId="4" fillId="0" borderId="8" xfId="0" applyNumberFormat="1" applyFont="1" applyBorder="1" applyAlignment="1">
      <alignment horizontal="right"/>
    </xf>
    <xf numFmtId="2" fontId="4" fillId="0" borderId="8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center"/>
    </xf>
    <xf numFmtId="0" fontId="0" fillId="0" borderId="0" xfId="0" applyAlignment="1">
      <alignment horizontal="left" vertical="center"/>
    </xf>
    <xf numFmtId="4" fontId="4" fillId="2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4" fontId="4" fillId="3" borderId="3" xfId="0" applyNumberFormat="1" applyFont="1" applyFill="1" applyBorder="1" applyAlignment="1">
      <alignment horizontal="center"/>
    </xf>
    <xf numFmtId="2" fontId="0" fillId="0" borderId="0" xfId="0" applyNumberFormat="1"/>
    <xf numFmtId="49" fontId="0" fillId="0" borderId="0" xfId="0" applyNumberFormat="1"/>
    <xf numFmtId="0" fontId="4" fillId="4" borderId="1" xfId="0" applyFont="1" applyFill="1" applyBorder="1" applyAlignment="1">
      <alignment horizontal="center" vertical="center" wrapText="1"/>
    </xf>
    <xf numFmtId="4" fontId="4" fillId="4" borderId="3" xfId="0" applyNumberFormat="1" applyFont="1" applyFill="1" applyBorder="1" applyAlignment="1">
      <alignment horizontal="center" vertical="center"/>
    </xf>
    <xf numFmtId="9" fontId="4" fillId="4" borderId="3" xfId="2" applyNumberFormat="1" applyFont="1" applyFill="1" applyBorder="1" applyAlignment="1">
      <alignment horizontal="center" vertical="center"/>
    </xf>
    <xf numFmtId="3" fontId="4" fillId="4" borderId="13" xfId="0" applyNumberFormat="1" applyFont="1" applyFill="1" applyBorder="1" applyAlignment="1">
      <alignment horizontal="center" vertical="center"/>
    </xf>
    <xf numFmtId="0" fontId="0" fillId="0" borderId="0" xfId="0" applyBorder="1"/>
    <xf numFmtId="165" fontId="4" fillId="0" borderId="1" xfId="0" applyNumberFormat="1" applyFont="1" applyBorder="1" applyAlignment="1">
      <alignment horizontal="center" vertical="center"/>
    </xf>
    <xf numFmtId="3" fontId="4" fillId="5" borderId="13" xfId="0" applyNumberFormat="1" applyFont="1" applyFill="1" applyBorder="1" applyAlignment="1">
      <alignment horizontal="center"/>
    </xf>
    <xf numFmtId="3" fontId="4" fillId="3" borderId="13" xfId="0" applyNumberFormat="1" applyFont="1" applyFill="1" applyBorder="1" applyAlignment="1">
      <alignment horizontal="center"/>
    </xf>
    <xf numFmtId="9" fontId="4" fillId="6" borderId="3" xfId="2" applyNumberFormat="1" applyFont="1" applyFill="1" applyBorder="1" applyAlignment="1">
      <alignment horizontal="center"/>
    </xf>
    <xf numFmtId="0" fontId="5" fillId="7" borderId="24" xfId="3" applyFont="1" applyFill="1" applyBorder="1" applyAlignment="1">
      <alignment horizontal="centerContinuous" vertical="center"/>
    </xf>
    <xf numFmtId="0" fontId="5" fillId="7" borderId="2" xfId="3" applyFont="1" applyFill="1" applyBorder="1" applyAlignment="1">
      <alignment horizontal="centerContinuous" vertical="center"/>
    </xf>
    <xf numFmtId="0" fontId="5" fillId="7" borderId="0" xfId="3" applyFont="1" applyFill="1" applyBorder="1" applyAlignment="1">
      <alignment horizontal="centerContinuous" vertical="center"/>
    </xf>
    <xf numFmtId="0" fontId="5" fillId="7" borderId="4" xfId="3" applyFont="1" applyFill="1" applyBorder="1" applyAlignment="1">
      <alignment horizontal="centerContinuous" vertical="center"/>
    </xf>
    <xf numFmtId="0" fontId="5" fillId="7" borderId="6" xfId="3" applyFont="1" applyFill="1" applyBorder="1" applyAlignment="1">
      <alignment horizontal="centerContinuous" vertical="center"/>
    </xf>
    <xf numFmtId="0" fontId="5" fillId="7" borderId="7" xfId="3" applyFont="1" applyFill="1" applyBorder="1" applyAlignment="1">
      <alignment horizontal="centerContinuous" vertical="center"/>
    </xf>
    <xf numFmtId="0" fontId="5" fillId="7" borderId="9" xfId="3" applyFont="1" applyFill="1" applyBorder="1" applyAlignment="1">
      <alignment horizontal="centerContinuous" vertical="center"/>
    </xf>
    <xf numFmtId="0" fontId="6" fillId="7" borderId="18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4" fontId="4" fillId="8" borderId="3" xfId="0" applyNumberFormat="1" applyFont="1" applyFill="1" applyBorder="1" applyAlignment="1">
      <alignment horizontal="center"/>
    </xf>
    <xf numFmtId="0" fontId="8" fillId="0" borderId="0" xfId="0" applyFont="1"/>
    <xf numFmtId="0" fontId="2" fillId="0" borderId="0" xfId="0" applyFont="1" applyFill="1" applyBorder="1"/>
    <xf numFmtId="0" fontId="9" fillId="3" borderId="0" xfId="0" applyFont="1" applyFill="1"/>
    <xf numFmtId="0" fontId="9" fillId="3" borderId="0" xfId="0" applyFont="1" applyFill="1" applyBorder="1"/>
    <xf numFmtId="0" fontId="9" fillId="0" borderId="0" xfId="0" applyFont="1"/>
    <xf numFmtId="0" fontId="10" fillId="0" borderId="0" xfId="0" applyFont="1"/>
    <xf numFmtId="0" fontId="11" fillId="3" borderId="25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 wrapText="1"/>
    </xf>
    <xf numFmtId="166" fontId="4" fillId="0" borderId="10" xfId="2" applyNumberFormat="1" applyFont="1" applyBorder="1" applyAlignment="1">
      <alignment horizontal="right"/>
    </xf>
    <xf numFmtId="0" fontId="12" fillId="3" borderId="25" xfId="0" applyFont="1" applyFill="1" applyBorder="1" applyAlignment="1">
      <alignment horizontal="left" vertical="center"/>
    </xf>
    <xf numFmtId="0" fontId="13" fillId="3" borderId="26" xfId="0" applyFont="1" applyFill="1" applyBorder="1" applyAlignment="1">
      <alignment horizontal="left" vertical="center"/>
    </xf>
    <xf numFmtId="0" fontId="6" fillId="7" borderId="20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eet1" xfId="3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Graph!$I$7</c:f>
              <c:strCache>
                <c:ptCount val="1"/>
                <c:pt idx="0">
                  <c:v>Load w/o DR</c:v>
                </c:pt>
              </c:strCache>
            </c:strRef>
          </c:tx>
          <c:marker>
            <c:symbol val="none"/>
          </c:marker>
          <c:val>
            <c:numRef>
              <c:f>Graph!$I$10:$I$33</c:f>
              <c:numCache>
                <c:formatCode>#,##0.00</c:formatCode>
                <c:ptCount val="24"/>
                <c:pt idx="0">
                  <c:v>18.00865364074707</c:v>
                </c:pt>
                <c:pt idx="1">
                  <c:v>16.879386901855469</c:v>
                </c:pt>
                <c:pt idx="2">
                  <c:v>16.524379730224609</c:v>
                </c:pt>
                <c:pt idx="3">
                  <c:v>16.326093673706055</c:v>
                </c:pt>
                <c:pt idx="4">
                  <c:v>16.194629669189453</c:v>
                </c:pt>
                <c:pt idx="5">
                  <c:v>17.964939117431641</c:v>
                </c:pt>
                <c:pt idx="6">
                  <c:v>21.754571914672852</c:v>
                </c:pt>
                <c:pt idx="7">
                  <c:v>27.497825622558594</c:v>
                </c:pt>
                <c:pt idx="8">
                  <c:v>33.705875396728516</c:v>
                </c:pt>
                <c:pt idx="9">
                  <c:v>38.615806579589844</c:v>
                </c:pt>
                <c:pt idx="10">
                  <c:v>41.481979370117187</c:v>
                </c:pt>
                <c:pt idx="11">
                  <c:v>42.682987213134766</c:v>
                </c:pt>
                <c:pt idx="12">
                  <c:v>43.225776672363281</c:v>
                </c:pt>
                <c:pt idx="13">
                  <c:v>43.432640075683594</c:v>
                </c:pt>
                <c:pt idx="14">
                  <c:v>42.955104827880859</c:v>
                </c:pt>
                <c:pt idx="15">
                  <c:v>41.110404968261719</c:v>
                </c:pt>
                <c:pt idx="16">
                  <c:v>38.089389801025391</c:v>
                </c:pt>
                <c:pt idx="17">
                  <c:v>34.32818603515625</c:v>
                </c:pt>
                <c:pt idx="18">
                  <c:v>30.43604850769043</c:v>
                </c:pt>
                <c:pt idx="19">
                  <c:v>28.143741607666016</c:v>
                </c:pt>
                <c:pt idx="20">
                  <c:v>25.965375900268555</c:v>
                </c:pt>
                <c:pt idx="21">
                  <c:v>23.139919281005859</c:v>
                </c:pt>
                <c:pt idx="22">
                  <c:v>20.770847320556641</c:v>
                </c:pt>
                <c:pt idx="23">
                  <c:v>18.917778015136719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Graph!$J$7</c:f>
              <c:strCache>
                <c:ptCount val="1"/>
                <c:pt idx="0">
                  <c:v>Load w/ DR</c:v>
                </c:pt>
              </c:strCache>
            </c:strRef>
          </c:tx>
          <c:marker>
            <c:symbol val="none"/>
          </c:marker>
          <c:val>
            <c:numRef>
              <c:f>Graph!$J$10:$J$33</c:f>
              <c:numCache>
                <c:formatCode>#,##0.00</c:formatCode>
                <c:ptCount val="24"/>
                <c:pt idx="0">
                  <c:v>17.530881906201241</c:v>
                </c:pt>
                <c:pt idx="1">
                  <c:v>16.821895911538885</c:v>
                </c:pt>
                <c:pt idx="2">
                  <c:v>16.424957388536122</c:v>
                </c:pt>
                <c:pt idx="3">
                  <c:v>16.263032064568577</c:v>
                </c:pt>
                <c:pt idx="4">
                  <c:v>16.467772087754454</c:v>
                </c:pt>
                <c:pt idx="5">
                  <c:v>18.20254012157066</c:v>
                </c:pt>
                <c:pt idx="6">
                  <c:v>22.066252229104169</c:v>
                </c:pt>
                <c:pt idx="7">
                  <c:v>28.07431539474819</c:v>
                </c:pt>
                <c:pt idx="8">
                  <c:v>34.092399980255585</c:v>
                </c:pt>
                <c:pt idx="9">
                  <c:v>38.502334715047198</c:v>
                </c:pt>
                <c:pt idx="10">
                  <c:v>41.210511732302997</c:v>
                </c:pt>
                <c:pt idx="11">
                  <c:v>42.583892478266719</c:v>
                </c:pt>
                <c:pt idx="12">
                  <c:v>43.276041177887436</c:v>
                </c:pt>
                <c:pt idx="13">
                  <c:v>43.866408809463778</c:v>
                </c:pt>
                <c:pt idx="14">
                  <c:v>40.290929601533939</c:v>
                </c:pt>
                <c:pt idx="15">
                  <c:v>39.077892633780081</c:v>
                </c:pt>
                <c:pt idx="16">
                  <c:v>36.128528211940392</c:v>
                </c:pt>
                <c:pt idx="17">
                  <c:v>33.035439055605849</c:v>
                </c:pt>
                <c:pt idx="18">
                  <c:v>30.909592686243208</c:v>
                </c:pt>
                <c:pt idx="19">
                  <c:v>29.185803189741861</c:v>
                </c:pt>
                <c:pt idx="20">
                  <c:v>26.758253706398502</c:v>
                </c:pt>
                <c:pt idx="21">
                  <c:v>23.650526475424805</c:v>
                </c:pt>
                <c:pt idx="22">
                  <c:v>21.249674876958746</c:v>
                </c:pt>
                <c:pt idx="23">
                  <c:v>19.1786902763446</c:v>
                </c:pt>
              </c:numCache>
            </c:numRef>
          </c:val>
          <c:smooth val="0"/>
        </c:ser>
        <c:ser>
          <c:idx val="3"/>
          <c:order val="2"/>
          <c:tx>
            <c:v>CI (Lower)</c:v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val>
            <c:numRef>
              <c:f>Graph!$N$10:$N$33</c:f>
              <c:numCache>
                <c:formatCode>#,##0.00</c:formatCode>
                <c:ptCount val="24"/>
                <c:pt idx="0">
                  <c:v>-0.21230137180552511</c:v>
                </c:pt>
                <c:pt idx="1">
                  <c:v>-0.46653292370339317</c:v>
                </c:pt>
                <c:pt idx="2">
                  <c:v>-0.43980300250935067</c:v>
                </c:pt>
                <c:pt idx="3">
                  <c:v>-0.47903549223721664</c:v>
                </c:pt>
                <c:pt idx="4">
                  <c:v>-0.86000043787866587</c:v>
                </c:pt>
                <c:pt idx="5">
                  <c:v>-0.80750510236519479</c:v>
                </c:pt>
                <c:pt idx="6">
                  <c:v>-0.98599172848394157</c:v>
                </c:pt>
                <c:pt idx="7">
                  <c:v>-1.2406860780508122</c:v>
                </c:pt>
                <c:pt idx="8">
                  <c:v>-1.0873985928048782</c:v>
                </c:pt>
                <c:pt idx="9">
                  <c:v>-0.31344780535002736</c:v>
                </c:pt>
                <c:pt idx="10">
                  <c:v>-8.4332708039920712E-2</c:v>
                </c:pt>
                <c:pt idx="11">
                  <c:v>-0.24859829632045854</c:v>
                </c:pt>
                <c:pt idx="12">
                  <c:v>-0.41123138579197349</c:v>
                </c:pt>
                <c:pt idx="13">
                  <c:v>-0.96386270585277634</c:v>
                </c:pt>
                <c:pt idx="14">
                  <c:v>1.7960791952400903</c:v>
                </c:pt>
                <c:pt idx="15">
                  <c:v>1.1562116612077038</c:v>
                </c:pt>
                <c:pt idx="16">
                  <c:v>1.0581363667359653</c:v>
                </c:pt>
                <c:pt idx="17">
                  <c:v>0.35500213039703099</c:v>
                </c:pt>
                <c:pt idx="18">
                  <c:v>-1.4615627871993613</c:v>
                </c:pt>
                <c:pt idx="19">
                  <c:v>-1.9641244547888554</c:v>
                </c:pt>
                <c:pt idx="20">
                  <c:v>-1.5722864357135173</c:v>
                </c:pt>
                <c:pt idx="21">
                  <c:v>-1.1674300482176876</c:v>
                </c:pt>
                <c:pt idx="22">
                  <c:v>-1.0299925352939256</c:v>
                </c:pt>
                <c:pt idx="23">
                  <c:v>-0.71950239940180927</c:v>
                </c:pt>
              </c:numCache>
            </c:numRef>
          </c:val>
          <c:smooth val="0"/>
        </c:ser>
        <c:ser>
          <c:idx val="4"/>
          <c:order val="3"/>
          <c:tx>
            <c:v>CI (Upper)</c:v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val>
            <c:numRef>
              <c:f>Graph!$R$10:$R$33</c:f>
              <c:numCache>
                <c:formatCode>#,##0.00</c:formatCode>
                <c:ptCount val="24"/>
                <c:pt idx="0">
                  <c:v>1.1678448408971835</c:v>
                </c:pt>
                <c:pt idx="1">
                  <c:v>0.58151490433656094</c:v>
                </c:pt>
                <c:pt idx="2">
                  <c:v>0.63864768588632637</c:v>
                </c:pt>
                <c:pt idx="3">
                  <c:v>0.60515871051217185</c:v>
                </c:pt>
                <c:pt idx="4">
                  <c:v>0.31371560074866323</c:v>
                </c:pt>
                <c:pt idx="5">
                  <c:v>0.33230309408715575</c:v>
                </c:pt>
                <c:pt idx="6">
                  <c:v>0.3626310996213068</c:v>
                </c:pt>
                <c:pt idx="7">
                  <c:v>8.7706533671619513E-2</c:v>
                </c:pt>
                <c:pt idx="8">
                  <c:v>0.31434942575073843</c:v>
                </c:pt>
                <c:pt idx="9">
                  <c:v>0.5403915344353194</c:v>
                </c:pt>
                <c:pt idx="10">
                  <c:v>0.62726798366830128</c:v>
                </c:pt>
                <c:pt idx="11">
                  <c:v>0.44678776605655141</c:v>
                </c:pt>
                <c:pt idx="12">
                  <c:v>0.31070237474366469</c:v>
                </c:pt>
                <c:pt idx="13">
                  <c:v>9.6325238292408577E-2</c:v>
                </c:pt>
                <c:pt idx="14">
                  <c:v>3.5322712574537496</c:v>
                </c:pt>
                <c:pt idx="15">
                  <c:v>2.9088130077555716</c:v>
                </c:pt>
                <c:pt idx="16">
                  <c:v>2.8635868114340326</c:v>
                </c:pt>
                <c:pt idx="17">
                  <c:v>2.2304918287037712</c:v>
                </c:pt>
                <c:pt idx="18">
                  <c:v>0.51447443009380467</c:v>
                </c:pt>
                <c:pt idx="19">
                  <c:v>-0.11999870936283574</c:v>
                </c:pt>
                <c:pt idx="20">
                  <c:v>-1.3469176546377692E-2</c:v>
                </c:pt>
                <c:pt idx="21">
                  <c:v>0.14621565937979719</c:v>
                </c:pt>
                <c:pt idx="22">
                  <c:v>7.2337422489714531E-2</c:v>
                </c:pt>
                <c:pt idx="23">
                  <c:v>0.19767787698604661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Graph!$K$7</c:f>
              <c:strCache>
                <c:ptCount val="1"/>
                <c:pt idx="0">
                  <c:v>Impact</c:v>
                </c:pt>
              </c:strCache>
            </c:strRef>
          </c:tx>
          <c:marker>
            <c:symbol val="none"/>
          </c:marker>
          <c:val>
            <c:numRef>
              <c:f>Graph!$K$10:$K$33</c:f>
              <c:numCache>
                <c:formatCode>#,##0.00</c:formatCode>
                <c:ptCount val="24"/>
                <c:pt idx="0">
                  <c:v>0.47777173454582922</c:v>
                </c:pt>
                <c:pt idx="1">
                  <c:v>5.749099031658389E-2</c:v>
                </c:pt>
                <c:pt idx="2">
                  <c:v>9.9422341688487847E-2</c:v>
                </c:pt>
                <c:pt idx="3">
                  <c:v>6.3061609137477603E-2</c:v>
                </c:pt>
                <c:pt idx="4">
                  <c:v>-0.27314241856500132</c:v>
                </c:pt>
                <c:pt idx="5">
                  <c:v>-0.23760100413901952</c:v>
                </c:pt>
                <c:pt idx="6">
                  <c:v>-0.31168031443131738</c:v>
                </c:pt>
                <c:pt idx="7">
                  <c:v>-0.57648977218959629</c:v>
                </c:pt>
                <c:pt idx="8">
                  <c:v>-0.38652458352706986</c:v>
                </c:pt>
                <c:pt idx="9">
                  <c:v>0.11347186454264602</c:v>
                </c:pt>
                <c:pt idx="10">
                  <c:v>0.27146763781419025</c:v>
                </c:pt>
                <c:pt idx="11">
                  <c:v>9.909473486804643E-2</c:v>
                </c:pt>
                <c:pt idx="12">
                  <c:v>-5.0264505524154401E-2</c:v>
                </c:pt>
                <c:pt idx="13">
                  <c:v>-0.43376873378018388</c:v>
                </c:pt>
                <c:pt idx="14">
                  <c:v>2.6641752263469201</c:v>
                </c:pt>
                <c:pt idx="15">
                  <c:v>2.0325123344816376</c:v>
                </c:pt>
                <c:pt idx="16">
                  <c:v>1.960861589084999</c:v>
                </c:pt>
                <c:pt idx="17">
                  <c:v>1.292746979550401</c:v>
                </c:pt>
                <c:pt idx="18">
                  <c:v>-0.47354417855277831</c:v>
                </c:pt>
                <c:pt idx="19">
                  <c:v>-1.0420615820758456</c:v>
                </c:pt>
                <c:pt idx="20">
                  <c:v>-0.79287780612994752</c:v>
                </c:pt>
                <c:pt idx="21">
                  <c:v>-0.5106071944189452</c:v>
                </c:pt>
                <c:pt idx="22">
                  <c:v>-0.47882755640210561</c:v>
                </c:pt>
                <c:pt idx="23">
                  <c:v>-0.26091226120788136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00640"/>
        <c:axId val="185202560"/>
      </c:lineChart>
      <c:catAx>
        <c:axId val="18520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85202560"/>
        <c:crosses val="autoZero"/>
        <c:auto val="1"/>
        <c:lblAlgn val="ctr"/>
        <c:lblOffset val="100"/>
        <c:noMultiLvlLbl val="0"/>
      </c:catAx>
      <c:valAx>
        <c:axId val="185202560"/>
        <c:scaling>
          <c:orientation val="minMax"/>
        </c:scaling>
        <c:delete val="0"/>
        <c:axPos val="l"/>
        <c:majorGridlines/>
        <c:title>
          <c:tx>
            <c:strRef>
              <c:f>Graph!$I$9</c:f>
              <c:strCache>
                <c:ptCount val="1"/>
                <c:pt idx="0">
                  <c:v>(kW)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crossAx val="18520064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281268</xdr:colOff>
      <xdr:row>12</xdr:row>
      <xdr:rowOff>95251</xdr:rowOff>
    </xdr:from>
    <xdr:to>
      <xdr:col>6</xdr:col>
      <xdr:colOff>42333</xdr:colOff>
      <xdr:row>39</xdr:row>
      <xdr:rowOff>21166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359834</xdr:colOff>
      <xdr:row>0</xdr:row>
      <xdr:rowOff>0</xdr:rowOff>
    </xdr:from>
    <xdr:to>
      <xdr:col>18</xdr:col>
      <xdr:colOff>95250</xdr:colOff>
      <xdr:row>4</xdr:row>
      <xdr:rowOff>74083</xdr:rowOff>
    </xdr:to>
    <xdr:pic>
      <xdr:nvPicPr>
        <xdr:cNvPr id="5" name="Picture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1" y="0"/>
          <a:ext cx="2730499" cy="101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6"/>
  <sheetViews>
    <sheetView showGridLines="0" tabSelected="1" topLeftCell="A4" zoomScale="90" zoomScaleNormal="90" workbookViewId="0">
      <pane xSplit="26805" topLeftCell="F1"/>
      <selection activeCell="C7" sqref="C7"/>
      <selection pane="topRight" activeCell="K43" sqref="K43"/>
    </sheetView>
  </sheetViews>
  <sheetFormatPr defaultRowHeight="15" x14ac:dyDescent="0.25"/>
  <cols>
    <col min="1" max="1" width="4.28515625" customWidth="1"/>
    <col min="2" max="2" width="23.7109375" customWidth="1"/>
    <col min="3" max="3" width="38.42578125" customWidth="1"/>
    <col min="4" max="4" width="4.28515625" customWidth="1"/>
    <col min="5" max="5" width="36.85546875" customWidth="1"/>
    <col min="6" max="6" width="10.42578125" customWidth="1"/>
    <col min="7" max="7" width="5.140625" customWidth="1"/>
    <col min="9" max="10" width="10.5703125" customWidth="1"/>
    <col min="11" max="12" width="8.85546875" customWidth="1"/>
    <col min="14" max="18" width="7.140625" customWidth="1"/>
    <col min="19" max="19" width="8.42578125" customWidth="1"/>
  </cols>
  <sheetData>
    <row r="1" spans="1:27" s="43" customFormat="1" thickBot="1" x14ac:dyDescent="0.25">
      <c r="O1" s="44"/>
      <c r="P1" s="44"/>
      <c r="Q1" s="45"/>
      <c r="S1" s="45"/>
      <c r="T1" s="46"/>
      <c r="U1" s="46"/>
      <c r="V1" s="46"/>
      <c r="W1" s="45"/>
      <c r="X1" s="45"/>
      <c r="Y1" s="47"/>
      <c r="Z1" s="47"/>
      <c r="AA1" s="48"/>
    </row>
    <row r="2" spans="1:27" s="43" customFormat="1" ht="27" thickTop="1" x14ac:dyDescent="0.2">
      <c r="A2" s="54" t="s">
        <v>3635</v>
      </c>
      <c r="B2" s="49"/>
      <c r="C2" s="49"/>
      <c r="D2" s="49"/>
      <c r="E2" s="49"/>
      <c r="F2" s="49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45"/>
      <c r="T2" s="46"/>
      <c r="U2" s="46"/>
      <c r="V2" s="46"/>
      <c r="W2" s="45"/>
      <c r="X2" s="45"/>
      <c r="Y2" s="47"/>
      <c r="Z2" s="47"/>
      <c r="AA2" s="48"/>
    </row>
    <row r="3" spans="1:27" s="43" customFormat="1" ht="17.25" thickBot="1" x14ac:dyDescent="0.25">
      <c r="A3" s="55" t="s">
        <v>3636</v>
      </c>
      <c r="B3" s="51"/>
      <c r="C3" s="51"/>
      <c r="D3" s="51"/>
      <c r="E3" s="51"/>
      <c r="F3" s="51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45"/>
      <c r="T3" s="46"/>
      <c r="U3" s="46"/>
      <c r="V3" s="46"/>
      <c r="W3" s="45"/>
      <c r="X3" s="45"/>
      <c r="Y3" s="47"/>
      <c r="Z3" s="47"/>
      <c r="AA3" s="48"/>
    </row>
    <row r="4" spans="1:27" s="43" customFormat="1" thickTop="1" x14ac:dyDescent="0.2">
      <c r="S4" s="45"/>
      <c r="T4" s="46"/>
      <c r="U4" s="46"/>
      <c r="V4" s="46"/>
      <c r="W4" s="45"/>
      <c r="X4" s="45"/>
      <c r="Y4" s="47"/>
      <c r="Z4" s="47"/>
      <c r="AA4" s="48"/>
    </row>
    <row r="6" spans="1:27" x14ac:dyDescent="0.25">
      <c r="B6" s="2" t="s">
        <v>2</v>
      </c>
      <c r="C6" s="3"/>
      <c r="E6" s="2" t="s">
        <v>3</v>
      </c>
      <c r="F6" s="3"/>
    </row>
    <row r="7" spans="1:27" ht="15" customHeight="1" x14ac:dyDescent="0.25">
      <c r="B7" s="33" t="s">
        <v>36</v>
      </c>
      <c r="C7" s="6" t="s">
        <v>3637</v>
      </c>
      <c r="E7" s="37" t="s">
        <v>4</v>
      </c>
      <c r="F7" s="11" t="s">
        <v>3633</v>
      </c>
      <c r="H7" s="62" t="s">
        <v>5</v>
      </c>
      <c r="I7" s="65" t="s">
        <v>6</v>
      </c>
      <c r="J7" s="65" t="s">
        <v>7</v>
      </c>
      <c r="K7" s="65" t="s">
        <v>8</v>
      </c>
      <c r="L7" s="65" t="s">
        <v>8</v>
      </c>
      <c r="M7" s="65" t="s">
        <v>11</v>
      </c>
      <c r="N7" s="56" t="s">
        <v>20</v>
      </c>
      <c r="O7" s="57"/>
      <c r="P7" s="57"/>
      <c r="Q7" s="57"/>
      <c r="R7" s="58"/>
    </row>
    <row r="8" spans="1:27" x14ac:dyDescent="0.25">
      <c r="B8" s="34" t="s">
        <v>9</v>
      </c>
      <c r="C8" s="7" t="s">
        <v>2912</v>
      </c>
      <c r="E8" s="38" t="s">
        <v>10</v>
      </c>
      <c r="F8" s="11" t="s">
        <v>3634</v>
      </c>
      <c r="H8" s="63"/>
      <c r="I8" s="66"/>
      <c r="J8" s="66"/>
      <c r="K8" s="66"/>
      <c r="L8" s="66"/>
      <c r="M8" s="66"/>
      <c r="N8" s="59"/>
      <c r="O8" s="60"/>
      <c r="P8" s="60"/>
      <c r="Q8" s="60"/>
      <c r="R8" s="61"/>
    </row>
    <row r="9" spans="1:27" x14ac:dyDescent="0.25">
      <c r="B9" s="34" t="s">
        <v>19</v>
      </c>
      <c r="C9" s="7" t="s">
        <v>28</v>
      </c>
      <c r="E9" s="38" t="s">
        <v>13</v>
      </c>
      <c r="F9" s="12">
        <f>AVERAGE(M24:M27)</f>
        <v>86.342391967773438</v>
      </c>
      <c r="H9" s="64"/>
      <c r="I9" s="40" t="str">
        <f>IF($C$9="Aggregate", "(MW)", "(kW)")</f>
        <v>(kW)</v>
      </c>
      <c r="J9" s="40" t="str">
        <f>IF($C$9="Aggregate", "(MW)", "(kW)")</f>
        <v>(kW)</v>
      </c>
      <c r="K9" s="40" t="str">
        <f>IF($C$9="Aggregate", "(MW)", "(kW)")</f>
        <v>(kW)</v>
      </c>
      <c r="L9" s="40" t="s">
        <v>17</v>
      </c>
      <c r="M9" s="40" t="s">
        <v>18</v>
      </c>
      <c r="N9" s="40" t="s">
        <v>21</v>
      </c>
      <c r="O9" s="40" t="s">
        <v>22</v>
      </c>
      <c r="P9" s="40" t="s">
        <v>23</v>
      </c>
      <c r="Q9" s="40" t="s">
        <v>24</v>
      </c>
      <c r="R9" s="41" t="s">
        <v>25</v>
      </c>
    </row>
    <row r="10" spans="1:27" x14ac:dyDescent="0.25">
      <c r="B10" s="35" t="s">
        <v>1663</v>
      </c>
      <c r="C10" s="29">
        <f>VLOOKUP(Criteria!D2,data,4,FALSE)</f>
        <v>9.0548010798093745</v>
      </c>
      <c r="E10" s="35" t="s">
        <v>32</v>
      </c>
      <c r="F10" s="12">
        <f>AVERAGE(M10:M26)</f>
        <v>79.835560966940491</v>
      </c>
      <c r="G10" s="22"/>
      <c r="H10" s="17">
        <v>1</v>
      </c>
      <c r="I10" s="4">
        <f>IF($C$9="Average Customer", VLOOKUP(Criteria!$D2,data,2,FALSE),  IF($C$9="Average Thermostat",VLOOKUP(Criteria!$D2,data,2,FALSE)/$C$10,VLOOKUP(Criteria!$D2,data,2,FALSE)*$C$11/1000))</f>
        <v>18.00865364074707</v>
      </c>
      <c r="J10" s="4">
        <f>IF($C$9="Average Customer", VLOOKUP(Criteria!$C2,data,2,FALSE),  IF($C$9="Average Thermostat",VLOOKUP(Criteria!$C2,data,2,FALSE)/$C$10,VLOOKUP(Criteria!$C2,data,2,FALSE)*$C$11/1000))</f>
        <v>17.530881906201241</v>
      </c>
      <c r="K10" s="4">
        <f>I10-J10</f>
        <v>0.47777173454582922</v>
      </c>
      <c r="L10" s="5">
        <f>IF(I10=0,0,K10/I10)</f>
        <v>2.6530119579000873E-2</v>
      </c>
      <c r="M10" s="14">
        <f>VLOOKUP(Criteria!$C2,data,5,FALSE)</f>
        <v>74.921546936035156</v>
      </c>
      <c r="N10" s="4">
        <f>IF($C$9="Average Customer", $K10-((VLOOKUP(Criteria!$C2,data,6,FALSE)/SQRT($C$11))*NORMINV(Criteria!C$27,0,1)), IF($C$9="Average Thermostat",$K10-((VLOOKUP(Criteria!$C2,data,6,FALSE)/SQRT($C$11))*NORMINV(Criteria!C$27,0,1))/$C$10,$K10-($C$11/1000)*((VLOOKUP(Criteria!$C2,data,6,FALSE)/SQRT($C$11))*NORMINV(Criteria!C$27,0,1))))</f>
        <v>-0.21230137180552511</v>
      </c>
      <c r="O10" s="4">
        <f>IF($C$9="Average Customer", $K10-((VLOOKUP(Criteria!$C2,data,6,FALSE)/SQRT($C$11))*NORMINV(Criteria!D$27,0,1)), IF($C$9="Average Thermostat",$K10-((VLOOKUP(Criteria!$C2,data,6,FALSE)/SQRT($C$11))*NORMINV(Criteria!D$27,0,1))/$C$10,$K10-($C$11/1000)*((VLOOKUP(Criteria!$C2,data,6,FALSE)/SQRT($C$11))*NORMINV(Criteria!D$27,0,1))))</f>
        <v>0.19539941297412533</v>
      </c>
      <c r="P10" s="4">
        <f>IF($C$9="Average Customer", $K10-((VLOOKUP(Criteria!$C2,data,6,FALSE)/SQRT($C$11))*NORMINV(Criteria!E$27,0,1)), IF($C$9="Average Thermostat",$K10-((VLOOKUP(Criteria!$C2,data,6,FALSE)/SQRT($C$11))*NORMINV(Criteria!E$27,0,1))/$C$10,$K10-($C$11/1000)*((VLOOKUP(Criteria!$C2,data,6,FALSE)/SQRT($C$11))*NORMINV(Criteria!E$27,0,1))))</f>
        <v>0.47777173454582922</v>
      </c>
      <c r="Q10" s="4">
        <f>IF($C$9="Average Customer", $K10-((VLOOKUP(Criteria!$C2,data,6,FALSE)/SQRT($C$11))*NORMINV(Criteria!F$27,0,1)), IF($C$9="Average Thermostat",$K10-((VLOOKUP(Criteria!$C2,data,6,FALSE)/SQRT($C$11))*NORMINV(Criteria!F$27,0,1))/$C$10,$K10-($C$11/1000)*((VLOOKUP(Criteria!$C2,data,6,FALSE)/SQRT($C$11))*NORMINV(Criteria!F$27,0,1))))</f>
        <v>0.76014405611753322</v>
      </c>
      <c r="R10" s="4">
        <f>IF($C$9="Average Customer", $K10-((VLOOKUP(Criteria!$C2,data,6,FALSE)/SQRT($C$11))*NORMINV(Criteria!G$27,0,1)), IF($C$9="Average Thermostat",$K10-((VLOOKUP(Criteria!$C2,data,6,FALSE)/SQRT($C$11))*NORMINV(Criteria!G$27,0,1))/$C$10,$K10-($C$11/1000)*((VLOOKUP(Criteria!$C2,data,6,FALSE)/SQRT($C$11))*NORMINV(Criteria!G$27,0,1))))</f>
        <v>1.1678448408971835</v>
      </c>
    </row>
    <row r="11" spans="1:27" x14ac:dyDescent="0.25">
      <c r="B11" s="36" t="s">
        <v>29</v>
      </c>
      <c r="C11" s="10">
        <f>VLOOKUP(Criteria!D2,data,3,FALSE)</f>
        <v>340.75</v>
      </c>
      <c r="E11" s="38" t="s">
        <v>15</v>
      </c>
      <c r="F11" s="13">
        <f>AVERAGE(K24:K27)</f>
        <v>1.9875740323659894</v>
      </c>
      <c r="H11" s="18">
        <v>2</v>
      </c>
      <c r="I11" s="4">
        <f>IF($C$9="Average Customer", VLOOKUP(Criteria!$D3,data,2,FALSE),  IF($C$9="Average Thermostat",VLOOKUP(Criteria!$D3,data,2,FALSE)/$C$10,VLOOKUP(Criteria!$D3,data,2,FALSE)*$C$11/1000))</f>
        <v>16.879386901855469</v>
      </c>
      <c r="J11" s="4">
        <f>IF($C$9="Average Customer", VLOOKUP(Criteria!$C3,data,2,FALSE),  IF($C$9="Average Thermostat",VLOOKUP(Criteria!$C3,data,2,FALSE)/$C$10,VLOOKUP(Criteria!$C3,data,2,FALSE)*$C$11/1000))</f>
        <v>16.821895911538885</v>
      </c>
      <c r="K11" s="4">
        <f>I11-J11</f>
        <v>5.749099031658389E-2</v>
      </c>
      <c r="L11" s="5">
        <f t="shared" ref="L11:L33" si="0">IF(I11=0,0,K11/I11)</f>
        <v>3.405988064072646E-3</v>
      </c>
      <c r="M11" s="14">
        <f>VLOOKUP(Criteria!$C3,data,5,FALSE)</f>
        <v>74.483535766601563</v>
      </c>
      <c r="N11" s="4">
        <f>IF($C$9="Average Customer", $K11-((VLOOKUP(Criteria!$C3,data,6,FALSE)/SQRT($C$11))*NORMINV(Criteria!C$27,0,1)), IF($C$9="Average Thermostat",$K11-((VLOOKUP(Criteria!$C3,data,6,FALSE)/SQRT($C$11))*NORMINV(Criteria!C$27,0,1))/$C$10,$K11-($C$11/1000)*((VLOOKUP(Criteria!$C3,data,6,FALSE)/SQRT($C$11))*NORMINV(Criteria!C$27,0,1))))</f>
        <v>-0.46653292370339317</v>
      </c>
      <c r="O11" s="4">
        <f>IF($C$9="Average Customer", $K11-((VLOOKUP(Criteria!$C3,data,6,FALSE)/SQRT($C$11))*NORMINV(Criteria!D$27,0,1)), IF($C$9="Average Thermostat",$K11-((VLOOKUP(Criteria!$C3,data,6,FALSE)/SQRT($C$11))*NORMINV(Criteria!D$27,0,1))/$C$10,$K11-($C$11/1000)*((VLOOKUP(Criteria!$C3,data,6,FALSE)/SQRT($C$11))*NORMINV(Criteria!D$27,0,1))))</f>
        <v>-0.15693534770327841</v>
      </c>
      <c r="P11" s="4">
        <f>IF($C$9="Average Customer", $K11-((VLOOKUP(Criteria!$C3,data,6,FALSE)/SQRT($C$11))*NORMINV(Criteria!E$27,0,1)), IF($C$9="Average Thermostat",$K11-((VLOOKUP(Criteria!$C3,data,6,FALSE)/SQRT($C$11))*NORMINV(Criteria!E$27,0,1))/$C$10,$K11-($C$11/1000)*((VLOOKUP(Criteria!$C3,data,6,FALSE)/SQRT($C$11))*NORMINV(Criteria!E$27,0,1))))</f>
        <v>5.749099031658389E-2</v>
      </c>
      <c r="Q11" s="4">
        <f>IF($C$9="Average Customer", $K11-((VLOOKUP(Criteria!$C3,data,6,FALSE)/SQRT($C$11))*NORMINV(Criteria!F$27,0,1)), IF($C$9="Average Thermostat",$K11-((VLOOKUP(Criteria!$C3,data,6,FALSE)/SQRT($C$11))*NORMINV(Criteria!F$27,0,1))/$C$10,$K11-($C$11/1000)*((VLOOKUP(Criteria!$C3,data,6,FALSE)/SQRT($C$11))*NORMINV(Criteria!F$27,0,1))))</f>
        <v>0.27191732833644622</v>
      </c>
      <c r="R11" s="4">
        <f>IF($C$9="Average Customer", $K11-((VLOOKUP(Criteria!$C3,data,6,FALSE)/SQRT($C$11))*NORMINV(Criteria!G$27,0,1)), IF($C$9="Average Thermostat",$K11-((VLOOKUP(Criteria!$C3,data,6,FALSE)/SQRT($C$11))*NORMINV(Criteria!G$27,0,1))/$C$10,$K11-($C$11/1000)*((VLOOKUP(Criteria!$C3,data,6,FALSE)/SQRT($C$11))*NORMINV(Criteria!G$27,0,1))))</f>
        <v>0.58151490433656094</v>
      </c>
    </row>
    <row r="12" spans="1:27" x14ac:dyDescent="0.25">
      <c r="E12" s="39" t="s">
        <v>14</v>
      </c>
      <c r="F12" s="53">
        <f>IF(I34=0,0,1-(J34/I34))</f>
        <v>5.0806105320188699E-2</v>
      </c>
      <c r="H12" s="18">
        <v>3</v>
      </c>
      <c r="I12" s="4">
        <f>IF($C$9="Average Customer", VLOOKUP(Criteria!$D4,data,2,FALSE),  IF($C$9="Average Thermostat",VLOOKUP(Criteria!$D4,data,2,FALSE)/$C$10,VLOOKUP(Criteria!$D4,data,2,FALSE)*$C$11/1000))</f>
        <v>16.524379730224609</v>
      </c>
      <c r="J12" s="4">
        <f>IF($C$9="Average Customer", VLOOKUP(Criteria!$C4,data,2,FALSE),  IF($C$9="Average Thermostat",VLOOKUP(Criteria!$C4,data,2,FALSE)/$C$10,VLOOKUP(Criteria!$C4,data,2,FALSE)*$C$11/1000))</f>
        <v>16.424957388536122</v>
      </c>
      <c r="K12" s="4">
        <f t="shared" ref="K12:K33" si="1">I12-J12</f>
        <v>9.9422341688487847E-2</v>
      </c>
      <c r="L12" s="5">
        <f t="shared" si="0"/>
        <v>6.0167064247885352E-3</v>
      </c>
      <c r="M12" s="14">
        <f>VLOOKUP(Criteria!$C4,data,5,FALSE)</f>
        <v>74.155021667480469</v>
      </c>
      <c r="N12" s="4">
        <f>IF($C$9="Average Customer", $K12-((VLOOKUP(Criteria!$C4,data,6,FALSE)/SQRT($C$11))*NORMINV(Criteria!C$27,0,1)), IF($C$9="Average Thermostat",$K12-((VLOOKUP(Criteria!$C4,data,6,FALSE)/SQRT($C$11))*NORMINV(Criteria!C$27,0,1))/$C$10,$K12-($C$11/1000)*((VLOOKUP(Criteria!$C4,data,6,FALSE)/SQRT($C$11))*NORMINV(Criteria!C$27,0,1))))</f>
        <v>-0.43980300250935067</v>
      </c>
      <c r="O12" s="4">
        <f>IF($C$9="Average Customer", $K12-((VLOOKUP(Criteria!$C4,data,6,FALSE)/SQRT($C$11))*NORMINV(Criteria!D$27,0,1)), IF($C$9="Average Thermostat",$K12-((VLOOKUP(Criteria!$C4,data,6,FALSE)/SQRT($C$11))*NORMINV(Criteria!D$27,0,1))/$C$10,$K12-($C$11/1000)*((VLOOKUP(Criteria!$C4,data,6,FALSE)/SQRT($C$11))*NORMINV(Criteria!D$27,0,1))))</f>
        <v>-0.12122429834144491</v>
      </c>
      <c r="P12" s="4">
        <f>IF($C$9="Average Customer", $K12-((VLOOKUP(Criteria!$C4,data,6,FALSE)/SQRT($C$11))*NORMINV(Criteria!E$27,0,1)), IF($C$9="Average Thermostat",$K12-((VLOOKUP(Criteria!$C4,data,6,FALSE)/SQRT($C$11))*NORMINV(Criteria!E$27,0,1))/$C$10,$K12-($C$11/1000)*((VLOOKUP(Criteria!$C4,data,6,FALSE)/SQRT($C$11))*NORMINV(Criteria!E$27,0,1))))</f>
        <v>9.9422341688487847E-2</v>
      </c>
      <c r="Q12" s="4">
        <f>IF($C$9="Average Customer", $K12-((VLOOKUP(Criteria!$C4,data,6,FALSE)/SQRT($C$11))*NORMINV(Criteria!F$27,0,1)), IF($C$9="Average Thermostat",$K12-((VLOOKUP(Criteria!$C4,data,6,FALSE)/SQRT($C$11))*NORMINV(Criteria!F$27,0,1))/$C$10,$K12-($C$11/1000)*((VLOOKUP(Criteria!$C4,data,6,FALSE)/SQRT($C$11))*NORMINV(Criteria!F$27,0,1))))</f>
        <v>0.32006898171842069</v>
      </c>
      <c r="R12" s="4">
        <f>IF($C$9="Average Customer", $K12-((VLOOKUP(Criteria!$C4,data,6,FALSE)/SQRT($C$11))*NORMINV(Criteria!G$27,0,1)), IF($C$9="Average Thermostat",$K12-((VLOOKUP(Criteria!$C4,data,6,FALSE)/SQRT($C$11))*NORMINV(Criteria!G$27,0,1))/$C$10,$K12-($C$11/1000)*((VLOOKUP(Criteria!$C4,data,6,FALSE)/SQRT($C$11))*NORMINV(Criteria!G$27,0,1))))</f>
        <v>0.63864768588632637</v>
      </c>
    </row>
    <row r="13" spans="1:27" x14ac:dyDescent="0.25">
      <c r="H13" s="18">
        <v>4</v>
      </c>
      <c r="I13" s="4">
        <f>IF($C$9="Average Customer", VLOOKUP(Criteria!$D5,data,2,FALSE),  IF($C$9="Average Thermostat",VLOOKUP(Criteria!$D5,data,2,FALSE)/$C$10,VLOOKUP(Criteria!$D5,data,2,FALSE)*$C$11/1000))</f>
        <v>16.326093673706055</v>
      </c>
      <c r="J13" s="4">
        <f>IF($C$9="Average Customer", VLOOKUP(Criteria!$C5,data,2,FALSE),  IF($C$9="Average Thermostat",VLOOKUP(Criteria!$C5,data,2,FALSE)/$C$10,VLOOKUP(Criteria!$C5,data,2,FALSE)*$C$11/1000))</f>
        <v>16.263032064568577</v>
      </c>
      <c r="K13" s="4">
        <f t="shared" si="1"/>
        <v>6.3061609137477603E-2</v>
      </c>
      <c r="L13" s="5">
        <f t="shared" si="0"/>
        <v>3.86262693316781E-3</v>
      </c>
      <c r="M13" s="14">
        <f>VLOOKUP(Criteria!$C5,data,5,FALSE)</f>
        <v>74.171516418457031</v>
      </c>
      <c r="N13" s="4">
        <f>IF($C$9="Average Customer", $K13-((VLOOKUP(Criteria!$C5,data,6,FALSE)/SQRT($C$11))*NORMINV(Criteria!C$27,0,1)), IF($C$9="Average Thermostat",$K13-((VLOOKUP(Criteria!$C5,data,6,FALSE)/SQRT($C$11))*NORMINV(Criteria!C$27,0,1))/$C$10,$K13-($C$11/1000)*((VLOOKUP(Criteria!$C5,data,6,FALSE)/SQRT($C$11))*NORMINV(Criteria!C$27,0,1))))</f>
        <v>-0.47903549223721664</v>
      </c>
      <c r="O13" s="4">
        <f>IF($C$9="Average Customer", $K13-((VLOOKUP(Criteria!$C5,data,6,FALSE)/SQRT($C$11))*NORMINV(Criteria!D$27,0,1)), IF($C$9="Average Thermostat",$K13-((VLOOKUP(Criteria!$C5,data,6,FALSE)/SQRT($C$11))*NORMINV(Criteria!D$27,0,1))/$C$10,$K13-($C$11/1000)*((VLOOKUP(Criteria!$C5,data,6,FALSE)/SQRT($C$11))*NORMINV(Criteria!D$27,0,1))))</f>
        <v>-0.15876013065153211</v>
      </c>
      <c r="P13" s="4">
        <f>IF($C$9="Average Customer", $K13-((VLOOKUP(Criteria!$C5,data,6,FALSE)/SQRT($C$11))*NORMINV(Criteria!E$27,0,1)), IF($C$9="Average Thermostat",$K13-((VLOOKUP(Criteria!$C5,data,6,FALSE)/SQRT($C$11))*NORMINV(Criteria!E$27,0,1))/$C$10,$K13-($C$11/1000)*((VLOOKUP(Criteria!$C5,data,6,FALSE)/SQRT($C$11))*NORMINV(Criteria!E$27,0,1))))</f>
        <v>6.3061609137477603E-2</v>
      </c>
      <c r="Q13" s="4">
        <f>IF($C$9="Average Customer", $K13-((VLOOKUP(Criteria!$C5,data,6,FALSE)/SQRT($C$11))*NORMINV(Criteria!F$27,0,1)), IF($C$9="Average Thermostat",$K13-((VLOOKUP(Criteria!$C5,data,6,FALSE)/SQRT($C$11))*NORMINV(Criteria!F$27,0,1))/$C$10,$K13-($C$11/1000)*((VLOOKUP(Criteria!$C5,data,6,FALSE)/SQRT($C$11))*NORMINV(Criteria!F$27,0,1))))</f>
        <v>0.28488334892648737</v>
      </c>
      <c r="R13" s="4">
        <f>IF($C$9="Average Customer", $K13-((VLOOKUP(Criteria!$C5,data,6,FALSE)/SQRT($C$11))*NORMINV(Criteria!G$27,0,1)), IF($C$9="Average Thermostat",$K13-((VLOOKUP(Criteria!$C5,data,6,FALSE)/SQRT($C$11))*NORMINV(Criteria!G$27,0,1))/$C$10,$K13-($C$11/1000)*((VLOOKUP(Criteria!$C5,data,6,FALSE)/SQRT($C$11))*NORMINV(Criteria!G$27,0,1))))</f>
        <v>0.60515871051217185</v>
      </c>
    </row>
    <row r="14" spans="1:27" x14ac:dyDescent="0.25">
      <c r="H14" s="18">
        <v>5</v>
      </c>
      <c r="I14" s="4">
        <f>IF($C$9="Average Customer", VLOOKUP(Criteria!$D6,data,2,FALSE),  IF($C$9="Average Thermostat",VLOOKUP(Criteria!$D6,data,2,FALSE)/$C$10,VLOOKUP(Criteria!$D6,data,2,FALSE)*$C$11/1000))</f>
        <v>16.194629669189453</v>
      </c>
      <c r="J14" s="4">
        <f>IF($C$9="Average Customer", VLOOKUP(Criteria!$C6,data,2,FALSE),  IF($C$9="Average Thermostat",VLOOKUP(Criteria!$C6,data,2,FALSE)/$C$10,VLOOKUP(Criteria!$C6,data,2,FALSE)*$C$11/1000))</f>
        <v>16.467772087754454</v>
      </c>
      <c r="K14" s="4">
        <f t="shared" si="1"/>
        <v>-0.27314241856500132</v>
      </c>
      <c r="L14" s="5">
        <f t="shared" si="0"/>
        <v>-1.6866234310047808E-2</v>
      </c>
      <c r="M14" s="14">
        <f>VLOOKUP(Criteria!$C6,data,5,FALSE)</f>
        <v>73.874015808105469</v>
      </c>
      <c r="N14" s="4">
        <f>IF($C$9="Average Customer", $K14-((VLOOKUP(Criteria!$C6,data,6,FALSE)/SQRT($C$11))*NORMINV(Criteria!C$27,0,1)), IF($C$9="Average Thermostat",$K14-((VLOOKUP(Criteria!$C6,data,6,FALSE)/SQRT($C$11))*NORMINV(Criteria!C$27,0,1))/$C$10,$K14-($C$11/1000)*((VLOOKUP(Criteria!$C6,data,6,FALSE)/SQRT($C$11))*NORMINV(Criteria!C$27,0,1))))</f>
        <v>-0.86000043787866587</v>
      </c>
      <c r="O14" s="4">
        <f>IF($C$9="Average Customer", $K14-((VLOOKUP(Criteria!$C6,data,6,FALSE)/SQRT($C$11))*NORMINV(Criteria!D$27,0,1)), IF($C$9="Average Thermostat",$K14-((VLOOKUP(Criteria!$C6,data,6,FALSE)/SQRT($C$11))*NORMINV(Criteria!D$27,0,1))/$C$10,$K14-($C$11/1000)*((VLOOKUP(Criteria!$C6,data,6,FALSE)/SQRT($C$11))*NORMINV(Criteria!D$27,0,1))))</f>
        <v>-0.51327996315465807</v>
      </c>
      <c r="P14" s="4">
        <f>IF($C$9="Average Customer", $K14-((VLOOKUP(Criteria!$C6,data,6,FALSE)/SQRT($C$11))*NORMINV(Criteria!E$27,0,1)), IF($C$9="Average Thermostat",$K14-((VLOOKUP(Criteria!$C6,data,6,FALSE)/SQRT($C$11))*NORMINV(Criteria!E$27,0,1))/$C$10,$K14-($C$11/1000)*((VLOOKUP(Criteria!$C6,data,6,FALSE)/SQRT($C$11))*NORMINV(Criteria!E$27,0,1))))</f>
        <v>-0.27314241856500132</v>
      </c>
      <c r="Q14" s="4">
        <f>IF($C$9="Average Customer", $K14-((VLOOKUP(Criteria!$C6,data,6,FALSE)/SQRT($C$11))*NORMINV(Criteria!F$27,0,1)), IF($C$9="Average Thermostat",$K14-((VLOOKUP(Criteria!$C6,data,6,FALSE)/SQRT($C$11))*NORMINV(Criteria!F$27,0,1))/$C$10,$K14-($C$11/1000)*((VLOOKUP(Criteria!$C6,data,6,FALSE)/SQRT($C$11))*NORMINV(Criteria!F$27,0,1))))</f>
        <v>-3.300487397534449E-2</v>
      </c>
      <c r="R14" s="4">
        <f>IF($C$9="Average Customer", $K14-((VLOOKUP(Criteria!$C6,data,6,FALSE)/SQRT($C$11))*NORMINV(Criteria!G$27,0,1)), IF($C$9="Average Thermostat",$K14-((VLOOKUP(Criteria!$C6,data,6,FALSE)/SQRT($C$11))*NORMINV(Criteria!G$27,0,1))/$C$10,$K14-($C$11/1000)*((VLOOKUP(Criteria!$C6,data,6,FALSE)/SQRT($C$11))*NORMINV(Criteria!G$27,0,1))))</f>
        <v>0.31371560074866323</v>
      </c>
    </row>
    <row r="15" spans="1:27" x14ac:dyDescent="0.25">
      <c r="H15" s="18">
        <v>6</v>
      </c>
      <c r="I15" s="4">
        <f>IF($C$9="Average Customer", VLOOKUP(Criteria!$D7,data,2,FALSE),  IF($C$9="Average Thermostat",VLOOKUP(Criteria!$D7,data,2,FALSE)/$C$10,VLOOKUP(Criteria!$D7,data,2,FALSE)*$C$11/1000))</f>
        <v>17.964939117431641</v>
      </c>
      <c r="J15" s="4">
        <f>IF($C$9="Average Customer", VLOOKUP(Criteria!$C7,data,2,FALSE),  IF($C$9="Average Thermostat",VLOOKUP(Criteria!$C7,data,2,FALSE)/$C$10,VLOOKUP(Criteria!$C7,data,2,FALSE)*$C$11/1000))</f>
        <v>18.20254012157066</v>
      </c>
      <c r="K15" s="4">
        <f t="shared" si="1"/>
        <v>-0.23760100413901952</v>
      </c>
      <c r="L15" s="5">
        <f t="shared" si="0"/>
        <v>-1.3225817387183451E-2</v>
      </c>
      <c r="M15" s="14">
        <f>VLOOKUP(Criteria!$C7,data,5,FALSE)</f>
        <v>73.7645263671875</v>
      </c>
      <c r="N15" s="4">
        <f>IF($C$9="Average Customer", $K15-((VLOOKUP(Criteria!$C7,data,6,FALSE)/SQRT($C$11))*NORMINV(Criteria!C$27,0,1)), IF($C$9="Average Thermostat",$K15-((VLOOKUP(Criteria!$C7,data,6,FALSE)/SQRT($C$11))*NORMINV(Criteria!C$27,0,1))/$C$10,$K15-($C$11/1000)*((VLOOKUP(Criteria!$C7,data,6,FALSE)/SQRT($C$11))*NORMINV(Criteria!C$27,0,1))))</f>
        <v>-0.80750510236519479</v>
      </c>
      <c r="O15" s="4">
        <f>IF($C$9="Average Customer", $K15-((VLOOKUP(Criteria!$C7,data,6,FALSE)/SQRT($C$11))*NORMINV(Criteria!D$27,0,1)), IF($C$9="Average Thermostat",$K15-((VLOOKUP(Criteria!$C7,data,6,FALSE)/SQRT($C$11))*NORMINV(Criteria!D$27,0,1))/$C$10,$K15-($C$11/1000)*((VLOOKUP(Criteria!$C7,data,6,FALSE)/SQRT($C$11))*NORMINV(Criteria!D$27,0,1))))</f>
        <v>-0.47080114164360681</v>
      </c>
      <c r="P15" s="4">
        <f>IF($C$9="Average Customer", $K15-((VLOOKUP(Criteria!$C7,data,6,FALSE)/SQRT($C$11))*NORMINV(Criteria!E$27,0,1)), IF($C$9="Average Thermostat",$K15-((VLOOKUP(Criteria!$C7,data,6,FALSE)/SQRT($C$11))*NORMINV(Criteria!E$27,0,1))/$C$10,$K15-($C$11/1000)*((VLOOKUP(Criteria!$C7,data,6,FALSE)/SQRT($C$11))*NORMINV(Criteria!E$27,0,1))))</f>
        <v>-0.23760100413901952</v>
      </c>
      <c r="Q15" s="4">
        <f>IF($C$9="Average Customer", $K15-((VLOOKUP(Criteria!$C7,data,6,FALSE)/SQRT($C$11))*NORMINV(Criteria!F$27,0,1)), IF($C$9="Average Thermostat",$K15-((VLOOKUP(Criteria!$C7,data,6,FALSE)/SQRT($C$11))*NORMINV(Criteria!F$27,0,1))/$C$10,$K15-($C$11/1000)*((VLOOKUP(Criteria!$C7,data,6,FALSE)/SQRT($C$11))*NORMINV(Criteria!F$27,0,1))))</f>
        <v>-4.4008666344321767E-3</v>
      </c>
      <c r="R15" s="4">
        <f>IF($C$9="Average Customer", $K15-((VLOOKUP(Criteria!$C7,data,6,FALSE)/SQRT($C$11))*NORMINV(Criteria!G$27,0,1)), IF($C$9="Average Thermostat",$K15-((VLOOKUP(Criteria!$C7,data,6,FALSE)/SQRT($C$11))*NORMINV(Criteria!G$27,0,1))/$C$10,$K15-($C$11/1000)*((VLOOKUP(Criteria!$C7,data,6,FALSE)/SQRT($C$11))*NORMINV(Criteria!G$27,0,1))))</f>
        <v>0.33230309408715575</v>
      </c>
    </row>
    <row r="16" spans="1:27" x14ac:dyDescent="0.25">
      <c r="H16" s="18">
        <v>7</v>
      </c>
      <c r="I16" s="4">
        <f>IF($C$9="Average Customer", VLOOKUP(Criteria!$D8,data,2,FALSE),  IF($C$9="Average Thermostat",VLOOKUP(Criteria!$D8,data,2,FALSE)/$C$10,VLOOKUP(Criteria!$D8,data,2,FALSE)*$C$11/1000))</f>
        <v>21.754571914672852</v>
      </c>
      <c r="J16" s="4">
        <f>IF($C$9="Average Customer", VLOOKUP(Criteria!$C8,data,2,FALSE),  IF($C$9="Average Thermostat",VLOOKUP(Criteria!$C8,data,2,FALSE)/$C$10,VLOOKUP(Criteria!$C8,data,2,FALSE)*$C$11/1000))</f>
        <v>22.066252229104169</v>
      </c>
      <c r="K16" s="4">
        <f t="shared" si="1"/>
        <v>-0.31168031443131738</v>
      </c>
      <c r="L16" s="5">
        <f t="shared" si="0"/>
        <v>-1.4327117796379055E-2</v>
      </c>
      <c r="M16" s="14">
        <f>VLOOKUP(Criteria!$C8,data,5,FALSE)</f>
        <v>73.295501708984375</v>
      </c>
      <c r="N16" s="4">
        <f>IF($C$9="Average Customer", $K16-((VLOOKUP(Criteria!$C8,data,6,FALSE)/SQRT($C$11))*NORMINV(Criteria!C$27,0,1)), IF($C$9="Average Thermostat",$K16-((VLOOKUP(Criteria!$C8,data,6,FALSE)/SQRT($C$11))*NORMINV(Criteria!C$27,0,1))/$C$10,$K16-($C$11/1000)*((VLOOKUP(Criteria!$C8,data,6,FALSE)/SQRT($C$11))*NORMINV(Criteria!C$27,0,1))))</f>
        <v>-0.98599172848394157</v>
      </c>
      <c r="O16" s="4">
        <f>IF($C$9="Average Customer", $K16-((VLOOKUP(Criteria!$C8,data,6,FALSE)/SQRT($C$11))*NORMINV(Criteria!D$27,0,1)), IF($C$9="Average Thermostat",$K16-((VLOOKUP(Criteria!$C8,data,6,FALSE)/SQRT($C$11))*NORMINV(Criteria!D$27,0,1))/$C$10,$K16-($C$11/1000)*((VLOOKUP(Criteria!$C8,data,6,FALSE)/SQRT($C$11))*NORMINV(Criteria!D$27,0,1))))</f>
        <v>-0.58760307927442568</v>
      </c>
      <c r="P16" s="4">
        <f>IF($C$9="Average Customer", $K16-((VLOOKUP(Criteria!$C8,data,6,FALSE)/SQRT($C$11))*NORMINV(Criteria!E$27,0,1)), IF($C$9="Average Thermostat",$K16-((VLOOKUP(Criteria!$C8,data,6,FALSE)/SQRT($C$11))*NORMINV(Criteria!E$27,0,1))/$C$10,$K16-($C$11/1000)*((VLOOKUP(Criteria!$C8,data,6,FALSE)/SQRT($C$11))*NORMINV(Criteria!E$27,0,1))))</f>
        <v>-0.31168031443131738</v>
      </c>
      <c r="Q16" s="4">
        <f>IF($C$9="Average Customer", $K16-((VLOOKUP(Criteria!$C8,data,6,FALSE)/SQRT($C$11))*NORMINV(Criteria!F$27,0,1)), IF($C$9="Average Thermostat",$K16-((VLOOKUP(Criteria!$C8,data,6,FALSE)/SQRT($C$11))*NORMINV(Criteria!F$27,0,1))/$C$10,$K16-($C$11/1000)*((VLOOKUP(Criteria!$C8,data,6,FALSE)/SQRT($C$11))*NORMINV(Criteria!F$27,0,1))))</f>
        <v>-3.5757549588209037E-2</v>
      </c>
      <c r="R16" s="4">
        <f>IF($C$9="Average Customer", $K16-((VLOOKUP(Criteria!$C8,data,6,FALSE)/SQRT($C$11))*NORMINV(Criteria!G$27,0,1)), IF($C$9="Average Thermostat",$K16-((VLOOKUP(Criteria!$C8,data,6,FALSE)/SQRT($C$11))*NORMINV(Criteria!G$27,0,1))/$C$10,$K16-($C$11/1000)*((VLOOKUP(Criteria!$C8,data,6,FALSE)/SQRT($C$11))*NORMINV(Criteria!G$27,0,1))))</f>
        <v>0.3626310996213068</v>
      </c>
    </row>
    <row r="17" spans="8:18" x14ac:dyDescent="0.25">
      <c r="H17" s="18">
        <v>8</v>
      </c>
      <c r="I17" s="4">
        <f>IF($C$9="Average Customer", VLOOKUP(Criteria!$D9,data,2,FALSE),  IF($C$9="Average Thermostat",VLOOKUP(Criteria!$D9,data,2,FALSE)/$C$10,VLOOKUP(Criteria!$D9,data,2,FALSE)*$C$11/1000))</f>
        <v>27.497825622558594</v>
      </c>
      <c r="J17" s="4">
        <f>IF($C$9="Average Customer", VLOOKUP(Criteria!$C9,data,2,FALSE),  IF($C$9="Average Thermostat",VLOOKUP(Criteria!$C9,data,2,FALSE)/$C$10,VLOOKUP(Criteria!$C9,data,2,FALSE)*$C$11/1000))</f>
        <v>28.07431539474819</v>
      </c>
      <c r="K17" s="4">
        <f t="shared" si="1"/>
        <v>-0.57648977218959629</v>
      </c>
      <c r="L17" s="5">
        <f t="shared" si="0"/>
        <v>-2.0964922103391955E-2</v>
      </c>
      <c r="M17" s="14">
        <f>VLOOKUP(Criteria!$C9,data,5,FALSE)</f>
        <v>73.5145263671875</v>
      </c>
      <c r="N17" s="4">
        <f>IF($C$9="Average Customer", $K17-((VLOOKUP(Criteria!$C9,data,6,FALSE)/SQRT($C$11))*NORMINV(Criteria!C$27,0,1)), IF($C$9="Average Thermostat",$K17-((VLOOKUP(Criteria!$C9,data,6,FALSE)/SQRT($C$11))*NORMINV(Criteria!C$27,0,1))/$C$10,$K17-($C$11/1000)*((VLOOKUP(Criteria!$C9,data,6,FALSE)/SQRT($C$11))*NORMINV(Criteria!C$27,0,1))))</f>
        <v>-1.2406860780508122</v>
      </c>
      <c r="O17" s="4">
        <f>IF($C$9="Average Customer", $K17-((VLOOKUP(Criteria!$C9,data,6,FALSE)/SQRT($C$11))*NORMINV(Criteria!D$27,0,1)), IF($C$9="Average Thermostat",$K17-((VLOOKUP(Criteria!$C9,data,6,FALSE)/SQRT($C$11))*NORMINV(Criteria!D$27,0,1))/$C$10,$K17-($C$11/1000)*((VLOOKUP(Criteria!$C9,data,6,FALSE)/SQRT($C$11))*NORMINV(Criteria!D$27,0,1))))</f>
        <v>-0.84827351675113072</v>
      </c>
      <c r="P17" s="4">
        <f>IF($C$9="Average Customer", $K17-((VLOOKUP(Criteria!$C9,data,6,FALSE)/SQRT($C$11))*NORMINV(Criteria!E$27,0,1)), IF($C$9="Average Thermostat",$K17-((VLOOKUP(Criteria!$C9,data,6,FALSE)/SQRT($C$11))*NORMINV(Criteria!E$27,0,1))/$C$10,$K17-($C$11/1000)*((VLOOKUP(Criteria!$C9,data,6,FALSE)/SQRT($C$11))*NORMINV(Criteria!E$27,0,1))))</f>
        <v>-0.57648977218959629</v>
      </c>
      <c r="Q17" s="4">
        <f>IF($C$9="Average Customer", $K17-((VLOOKUP(Criteria!$C9,data,6,FALSE)/SQRT($C$11))*NORMINV(Criteria!F$27,0,1)), IF($C$9="Average Thermostat",$K17-((VLOOKUP(Criteria!$C9,data,6,FALSE)/SQRT($C$11))*NORMINV(Criteria!F$27,0,1))/$C$10,$K17-($C$11/1000)*((VLOOKUP(Criteria!$C9,data,6,FALSE)/SQRT($C$11))*NORMINV(Criteria!F$27,0,1))))</f>
        <v>-0.30470602762806182</v>
      </c>
      <c r="R17" s="4">
        <f>IF($C$9="Average Customer", $K17-((VLOOKUP(Criteria!$C9,data,6,FALSE)/SQRT($C$11))*NORMINV(Criteria!G$27,0,1)), IF($C$9="Average Thermostat",$K17-((VLOOKUP(Criteria!$C9,data,6,FALSE)/SQRT($C$11))*NORMINV(Criteria!G$27,0,1))/$C$10,$K17-($C$11/1000)*((VLOOKUP(Criteria!$C9,data,6,FALSE)/SQRT($C$11))*NORMINV(Criteria!G$27,0,1))))</f>
        <v>8.7706533671619513E-2</v>
      </c>
    </row>
    <row r="18" spans="8:18" x14ac:dyDescent="0.25">
      <c r="H18" s="18">
        <v>9</v>
      </c>
      <c r="I18" s="4">
        <f>IF($C$9="Average Customer", VLOOKUP(Criteria!$D10,data,2,FALSE),  IF($C$9="Average Thermostat",VLOOKUP(Criteria!$D10,data,2,FALSE)/$C$10,VLOOKUP(Criteria!$D10,data,2,FALSE)*$C$11/1000))</f>
        <v>33.705875396728516</v>
      </c>
      <c r="J18" s="4">
        <f>IF($C$9="Average Customer", VLOOKUP(Criteria!$C10,data,2,FALSE),  IF($C$9="Average Thermostat",VLOOKUP(Criteria!$C10,data,2,FALSE)/$C$10,VLOOKUP(Criteria!$C10,data,2,FALSE)*$C$11/1000))</f>
        <v>34.092399980255585</v>
      </c>
      <c r="K18" s="4">
        <f t="shared" si="1"/>
        <v>-0.38652458352706986</v>
      </c>
      <c r="L18" s="5">
        <f t="shared" si="0"/>
        <v>-1.1467572907617936E-2</v>
      </c>
      <c r="M18" s="14">
        <f>VLOOKUP(Criteria!$C10,data,5,FALSE)</f>
        <v>77.328529357910156</v>
      </c>
      <c r="N18" s="4">
        <f>IF($C$9="Average Customer", $K18-((VLOOKUP(Criteria!$C10,data,6,FALSE)/SQRT($C$11))*NORMINV(Criteria!C$27,0,1)), IF($C$9="Average Thermostat",$K18-((VLOOKUP(Criteria!$C10,data,6,FALSE)/SQRT($C$11))*NORMINV(Criteria!C$27,0,1))/$C$10,$K18-($C$11/1000)*((VLOOKUP(Criteria!$C10,data,6,FALSE)/SQRT($C$11))*NORMINV(Criteria!C$27,0,1))))</f>
        <v>-1.0873985928048782</v>
      </c>
      <c r="O18" s="4">
        <f>IF($C$9="Average Customer", $K18-((VLOOKUP(Criteria!$C10,data,6,FALSE)/SQRT($C$11))*NORMINV(Criteria!D$27,0,1)), IF($C$9="Average Thermostat",$K18-((VLOOKUP(Criteria!$C10,data,6,FALSE)/SQRT($C$11))*NORMINV(Criteria!D$27,0,1))/$C$10,$K18-($C$11/1000)*((VLOOKUP(Criteria!$C10,data,6,FALSE)/SQRT($C$11))*NORMINV(Criteria!D$27,0,1))))</f>
        <v>-0.67331654702706034</v>
      </c>
      <c r="P18" s="4">
        <f>IF($C$9="Average Customer", $K18-((VLOOKUP(Criteria!$C10,data,6,FALSE)/SQRT($C$11))*NORMINV(Criteria!E$27,0,1)), IF($C$9="Average Thermostat",$K18-((VLOOKUP(Criteria!$C10,data,6,FALSE)/SQRT($C$11))*NORMINV(Criteria!E$27,0,1))/$C$10,$K18-($C$11/1000)*((VLOOKUP(Criteria!$C10,data,6,FALSE)/SQRT($C$11))*NORMINV(Criteria!E$27,0,1))))</f>
        <v>-0.38652458352706986</v>
      </c>
      <c r="Q18" s="4">
        <f>IF($C$9="Average Customer", $K18-((VLOOKUP(Criteria!$C10,data,6,FALSE)/SQRT($C$11))*NORMINV(Criteria!F$27,0,1)), IF($C$9="Average Thermostat",$K18-((VLOOKUP(Criteria!$C10,data,6,FALSE)/SQRT($C$11))*NORMINV(Criteria!F$27,0,1))/$C$10,$K18-($C$11/1000)*((VLOOKUP(Criteria!$C10,data,6,FALSE)/SQRT($C$11))*NORMINV(Criteria!F$27,0,1))))</f>
        <v>-9.9732620027079277E-2</v>
      </c>
      <c r="R18" s="4">
        <f>IF($C$9="Average Customer", $K18-((VLOOKUP(Criteria!$C10,data,6,FALSE)/SQRT($C$11))*NORMINV(Criteria!G$27,0,1)), IF($C$9="Average Thermostat",$K18-((VLOOKUP(Criteria!$C10,data,6,FALSE)/SQRT($C$11))*NORMINV(Criteria!G$27,0,1))/$C$10,$K18-($C$11/1000)*((VLOOKUP(Criteria!$C10,data,6,FALSE)/SQRT($C$11))*NORMINV(Criteria!G$27,0,1))))</f>
        <v>0.31434942575073843</v>
      </c>
    </row>
    <row r="19" spans="8:18" x14ac:dyDescent="0.25">
      <c r="H19" s="18">
        <v>10</v>
      </c>
      <c r="I19" s="4">
        <f>IF($C$9="Average Customer", VLOOKUP(Criteria!$D11,data,2,FALSE),  IF($C$9="Average Thermostat",VLOOKUP(Criteria!$D11,data,2,FALSE)/$C$10,VLOOKUP(Criteria!$D11,data,2,FALSE)*$C$11/1000))</f>
        <v>38.615806579589844</v>
      </c>
      <c r="J19" s="4">
        <f>IF($C$9="Average Customer", VLOOKUP(Criteria!$C11,data,2,FALSE),  IF($C$9="Average Thermostat",VLOOKUP(Criteria!$C11,data,2,FALSE)/$C$10,VLOOKUP(Criteria!$C11,data,2,FALSE)*$C$11/1000))</f>
        <v>38.502334715047198</v>
      </c>
      <c r="K19" s="4">
        <f t="shared" si="1"/>
        <v>0.11347186454264602</v>
      </c>
      <c r="L19" s="5">
        <f t="shared" si="0"/>
        <v>2.9384823105733314E-3</v>
      </c>
      <c r="M19" s="14">
        <f>VLOOKUP(Criteria!$C11,data,5,FALSE)</f>
        <v>80.954559326171875</v>
      </c>
      <c r="N19" s="4">
        <f>IF($C$9="Average Customer", $K19-((VLOOKUP(Criteria!$C11,data,6,FALSE)/SQRT($C$11))*NORMINV(Criteria!C$27,0,1)), IF($C$9="Average Thermostat",$K19-((VLOOKUP(Criteria!$C11,data,6,FALSE)/SQRT($C$11))*NORMINV(Criteria!C$27,0,1))/$C$10,$K19-($C$11/1000)*((VLOOKUP(Criteria!$C11,data,6,FALSE)/SQRT($C$11))*NORMINV(Criteria!C$27,0,1))))</f>
        <v>-0.31344780535002736</v>
      </c>
      <c r="O19" s="4">
        <f>IF($C$9="Average Customer", $K19-((VLOOKUP(Criteria!$C11,data,6,FALSE)/SQRT($C$11))*NORMINV(Criteria!D$27,0,1)), IF($C$9="Average Thermostat",$K19-((VLOOKUP(Criteria!$C11,data,6,FALSE)/SQRT($C$11))*NORMINV(Criteria!D$27,0,1))/$C$10,$K19-($C$11/1000)*((VLOOKUP(Criteria!$C11,data,6,FALSE)/SQRT($C$11))*NORMINV(Criteria!D$27,0,1))))</f>
        <v>-6.1220203881247659E-2</v>
      </c>
      <c r="P19" s="4">
        <f>IF($C$9="Average Customer", $K19-((VLOOKUP(Criteria!$C11,data,6,FALSE)/SQRT($C$11))*NORMINV(Criteria!E$27,0,1)), IF($C$9="Average Thermostat",$K19-((VLOOKUP(Criteria!$C11,data,6,FALSE)/SQRT($C$11))*NORMINV(Criteria!E$27,0,1))/$C$10,$K19-($C$11/1000)*((VLOOKUP(Criteria!$C11,data,6,FALSE)/SQRT($C$11))*NORMINV(Criteria!E$27,0,1))))</f>
        <v>0.11347186454264602</v>
      </c>
      <c r="Q19" s="4">
        <f>IF($C$9="Average Customer", $K19-((VLOOKUP(Criteria!$C11,data,6,FALSE)/SQRT($C$11))*NORMINV(Criteria!F$27,0,1)), IF($C$9="Average Thermostat",$K19-((VLOOKUP(Criteria!$C11,data,6,FALSE)/SQRT($C$11))*NORMINV(Criteria!F$27,0,1))/$C$10,$K19-($C$11/1000)*((VLOOKUP(Criteria!$C11,data,6,FALSE)/SQRT($C$11))*NORMINV(Criteria!F$27,0,1))))</f>
        <v>0.28816393296653975</v>
      </c>
      <c r="R19" s="4">
        <f>IF($C$9="Average Customer", $K19-((VLOOKUP(Criteria!$C11,data,6,FALSE)/SQRT($C$11))*NORMINV(Criteria!G$27,0,1)), IF($C$9="Average Thermostat",$K19-((VLOOKUP(Criteria!$C11,data,6,FALSE)/SQRT($C$11))*NORMINV(Criteria!G$27,0,1))/$C$10,$K19-($C$11/1000)*((VLOOKUP(Criteria!$C11,data,6,FALSE)/SQRT($C$11))*NORMINV(Criteria!G$27,0,1))))</f>
        <v>0.5403915344353194</v>
      </c>
    </row>
    <row r="20" spans="8:18" x14ac:dyDescent="0.25">
      <c r="H20" s="18">
        <v>11</v>
      </c>
      <c r="I20" s="4">
        <f>IF($C$9="Average Customer", VLOOKUP(Criteria!$D12,data,2,FALSE),  IF($C$9="Average Thermostat",VLOOKUP(Criteria!$D12,data,2,FALSE)/$C$10,VLOOKUP(Criteria!$D12,data,2,FALSE)*$C$11/1000))</f>
        <v>41.481979370117187</v>
      </c>
      <c r="J20" s="4">
        <f>IF($C$9="Average Customer", VLOOKUP(Criteria!$C12,data,2,FALSE),  IF($C$9="Average Thermostat",VLOOKUP(Criteria!$C12,data,2,FALSE)/$C$10,VLOOKUP(Criteria!$C12,data,2,FALSE)*$C$11/1000))</f>
        <v>41.210511732302997</v>
      </c>
      <c r="K20" s="4">
        <f t="shared" si="1"/>
        <v>0.27146763781419025</v>
      </c>
      <c r="L20" s="5">
        <f t="shared" si="0"/>
        <v>6.5442305776216231E-3</v>
      </c>
      <c r="M20" s="14">
        <f>VLOOKUP(Criteria!$C12,data,5,FALSE)</f>
        <v>84.330551147460938</v>
      </c>
      <c r="N20" s="4">
        <f>IF($C$9="Average Customer", $K20-((VLOOKUP(Criteria!$C12,data,6,FALSE)/SQRT($C$11))*NORMINV(Criteria!C$27,0,1)), IF($C$9="Average Thermostat",$K20-((VLOOKUP(Criteria!$C12,data,6,FALSE)/SQRT($C$11))*NORMINV(Criteria!C$27,0,1))/$C$10,$K20-($C$11/1000)*((VLOOKUP(Criteria!$C12,data,6,FALSE)/SQRT($C$11))*NORMINV(Criteria!C$27,0,1))))</f>
        <v>-8.4332708039920712E-2</v>
      </c>
      <c r="O20" s="4">
        <f>IF($C$9="Average Customer", $K20-((VLOOKUP(Criteria!$C12,data,6,FALSE)/SQRT($C$11))*NORMINV(Criteria!D$27,0,1)), IF($C$9="Average Thermostat",$K20-((VLOOKUP(Criteria!$C12,data,6,FALSE)/SQRT($C$11))*NORMINV(Criteria!D$27,0,1))/$C$10,$K20-($C$11/1000)*((VLOOKUP(Criteria!$C12,data,6,FALSE)/SQRT($C$11))*NORMINV(Criteria!D$27,0,1))))</f>
        <v>0.12587702031273584</v>
      </c>
      <c r="P20" s="4">
        <f>IF($C$9="Average Customer", $K20-((VLOOKUP(Criteria!$C12,data,6,FALSE)/SQRT($C$11))*NORMINV(Criteria!E$27,0,1)), IF($C$9="Average Thermostat",$K20-((VLOOKUP(Criteria!$C12,data,6,FALSE)/SQRT($C$11))*NORMINV(Criteria!E$27,0,1))/$C$10,$K20-($C$11/1000)*((VLOOKUP(Criteria!$C12,data,6,FALSE)/SQRT($C$11))*NORMINV(Criteria!E$27,0,1))))</f>
        <v>0.27146763781419025</v>
      </c>
      <c r="Q20" s="4">
        <f>IF($C$9="Average Customer", $K20-((VLOOKUP(Criteria!$C12,data,6,FALSE)/SQRT($C$11))*NORMINV(Criteria!F$27,0,1)), IF($C$9="Average Thermostat",$K20-((VLOOKUP(Criteria!$C12,data,6,FALSE)/SQRT($C$11))*NORMINV(Criteria!F$27,0,1))/$C$10,$K20-($C$11/1000)*((VLOOKUP(Criteria!$C12,data,6,FALSE)/SQRT($C$11))*NORMINV(Criteria!F$27,0,1))))</f>
        <v>0.41705825531564467</v>
      </c>
      <c r="R20" s="4">
        <f>IF($C$9="Average Customer", $K20-((VLOOKUP(Criteria!$C12,data,6,FALSE)/SQRT($C$11))*NORMINV(Criteria!G$27,0,1)), IF($C$9="Average Thermostat",$K20-((VLOOKUP(Criteria!$C12,data,6,FALSE)/SQRT($C$11))*NORMINV(Criteria!G$27,0,1))/$C$10,$K20-($C$11/1000)*((VLOOKUP(Criteria!$C12,data,6,FALSE)/SQRT($C$11))*NORMINV(Criteria!G$27,0,1))))</f>
        <v>0.62726798366830128</v>
      </c>
    </row>
    <row r="21" spans="8:18" x14ac:dyDescent="0.25">
      <c r="H21" s="18">
        <v>12</v>
      </c>
      <c r="I21" s="4">
        <f>IF($C$9="Average Customer", VLOOKUP(Criteria!$D13,data,2,FALSE),  IF($C$9="Average Thermostat",VLOOKUP(Criteria!$D13,data,2,FALSE)/$C$10,VLOOKUP(Criteria!$D13,data,2,FALSE)*$C$11/1000))</f>
        <v>42.682987213134766</v>
      </c>
      <c r="J21" s="4">
        <f>IF($C$9="Average Customer", VLOOKUP(Criteria!$C13,data,2,FALSE),  IF($C$9="Average Thermostat",VLOOKUP(Criteria!$C13,data,2,FALSE)/$C$10,VLOOKUP(Criteria!$C13,data,2,FALSE)*$C$11/1000))</f>
        <v>42.583892478266719</v>
      </c>
      <c r="K21" s="4">
        <f t="shared" si="1"/>
        <v>9.909473486804643E-2</v>
      </c>
      <c r="L21" s="5">
        <f t="shared" si="0"/>
        <v>2.321644789602546E-3</v>
      </c>
      <c r="M21" s="14">
        <f>VLOOKUP(Criteria!$C13,data,5,FALSE)</f>
        <v>87.223052978515625</v>
      </c>
      <c r="N21" s="4">
        <f>IF($C$9="Average Customer", $K21-((VLOOKUP(Criteria!$C13,data,6,FALSE)/SQRT($C$11))*NORMINV(Criteria!C$27,0,1)), IF($C$9="Average Thermostat",$K21-((VLOOKUP(Criteria!$C13,data,6,FALSE)/SQRT($C$11))*NORMINV(Criteria!C$27,0,1))/$C$10,$K21-($C$11/1000)*((VLOOKUP(Criteria!$C13,data,6,FALSE)/SQRT($C$11))*NORMINV(Criteria!C$27,0,1))))</f>
        <v>-0.24859829632045854</v>
      </c>
      <c r="O21" s="4">
        <f>IF($C$9="Average Customer", $K21-((VLOOKUP(Criteria!$C13,data,6,FALSE)/SQRT($C$11))*NORMINV(Criteria!D$27,0,1)), IF($C$9="Average Thermostat",$K21-((VLOOKUP(Criteria!$C13,data,6,FALSE)/SQRT($C$11))*NORMINV(Criteria!D$27,0,1))/$C$10,$K21-($C$11/1000)*((VLOOKUP(Criteria!$C13,data,6,FALSE)/SQRT($C$11))*NORMINV(Criteria!D$27,0,1))))</f>
        <v>-4.3178435187957359E-2</v>
      </c>
      <c r="P21" s="4">
        <f>IF($C$9="Average Customer", $K21-((VLOOKUP(Criteria!$C13,data,6,FALSE)/SQRT($C$11))*NORMINV(Criteria!E$27,0,1)), IF($C$9="Average Thermostat",$K21-((VLOOKUP(Criteria!$C13,data,6,FALSE)/SQRT($C$11))*NORMINV(Criteria!E$27,0,1))/$C$10,$K21-($C$11/1000)*((VLOOKUP(Criteria!$C13,data,6,FALSE)/SQRT($C$11))*NORMINV(Criteria!E$27,0,1))))</f>
        <v>9.909473486804643E-2</v>
      </c>
      <c r="Q21" s="4">
        <f>IF($C$9="Average Customer", $K21-((VLOOKUP(Criteria!$C13,data,6,FALSE)/SQRT($C$11))*NORMINV(Criteria!F$27,0,1)), IF($C$9="Average Thermostat",$K21-((VLOOKUP(Criteria!$C13,data,6,FALSE)/SQRT($C$11))*NORMINV(Criteria!F$27,0,1))/$C$10,$K21-($C$11/1000)*((VLOOKUP(Criteria!$C13,data,6,FALSE)/SQRT($C$11))*NORMINV(Criteria!F$27,0,1))))</f>
        <v>0.24136790492405025</v>
      </c>
      <c r="R21" s="4">
        <f>IF($C$9="Average Customer", $K21-((VLOOKUP(Criteria!$C13,data,6,FALSE)/SQRT($C$11))*NORMINV(Criteria!G$27,0,1)), IF($C$9="Average Thermostat",$K21-((VLOOKUP(Criteria!$C13,data,6,FALSE)/SQRT($C$11))*NORMINV(Criteria!G$27,0,1))/$C$10,$K21-($C$11/1000)*((VLOOKUP(Criteria!$C13,data,6,FALSE)/SQRT($C$11))*NORMINV(Criteria!G$27,0,1))))</f>
        <v>0.44678776605655141</v>
      </c>
    </row>
    <row r="22" spans="8:18" x14ac:dyDescent="0.25">
      <c r="H22" s="18">
        <v>13</v>
      </c>
      <c r="I22" s="4">
        <f>IF($C$9="Average Customer", VLOOKUP(Criteria!$D14,data,2,FALSE),  IF($C$9="Average Thermostat",VLOOKUP(Criteria!$D14,data,2,FALSE)/$C$10,VLOOKUP(Criteria!$D14,data,2,FALSE)*$C$11/1000))</f>
        <v>43.225776672363281</v>
      </c>
      <c r="J22" s="4">
        <f>IF($C$9="Average Customer", VLOOKUP(Criteria!$C14,data,2,FALSE),  IF($C$9="Average Thermostat",VLOOKUP(Criteria!$C14,data,2,FALSE)/$C$10,VLOOKUP(Criteria!$C14,data,2,FALSE)*$C$11/1000))</f>
        <v>43.276041177887436</v>
      </c>
      <c r="K22" s="4">
        <f t="shared" si="1"/>
        <v>-5.0264505524154401E-2</v>
      </c>
      <c r="L22" s="5">
        <f t="shared" si="0"/>
        <v>-1.16283637666345E-3</v>
      </c>
      <c r="M22" s="14">
        <f>VLOOKUP(Criteria!$C14,data,5,FALSE)</f>
        <v>87.863571166992188</v>
      </c>
      <c r="N22" s="4">
        <f>IF($C$9="Average Customer", $K22-((VLOOKUP(Criteria!$C14,data,6,FALSE)/SQRT($C$11))*NORMINV(Criteria!C$27,0,1)), IF($C$9="Average Thermostat",$K22-((VLOOKUP(Criteria!$C14,data,6,FALSE)/SQRT($C$11))*NORMINV(Criteria!C$27,0,1))/$C$10,$K22-($C$11/1000)*((VLOOKUP(Criteria!$C14,data,6,FALSE)/SQRT($C$11))*NORMINV(Criteria!C$27,0,1))))</f>
        <v>-0.41123138579197349</v>
      </c>
      <c r="O22" s="4">
        <f>IF($C$9="Average Customer", $K22-((VLOOKUP(Criteria!$C14,data,6,FALSE)/SQRT($C$11))*NORMINV(Criteria!D$27,0,1)), IF($C$9="Average Thermostat",$K22-((VLOOKUP(Criteria!$C14,data,6,FALSE)/SQRT($C$11))*NORMINV(Criteria!D$27,0,1))/$C$10,$K22-($C$11/1000)*((VLOOKUP(Criteria!$C14,data,6,FALSE)/SQRT($C$11))*NORMINV(Criteria!D$27,0,1))))</f>
        <v>-0.19796922702915778</v>
      </c>
      <c r="P22" s="4">
        <f>IF($C$9="Average Customer", $K22-((VLOOKUP(Criteria!$C14,data,6,FALSE)/SQRT($C$11))*NORMINV(Criteria!E$27,0,1)), IF($C$9="Average Thermostat",$K22-((VLOOKUP(Criteria!$C14,data,6,FALSE)/SQRT($C$11))*NORMINV(Criteria!E$27,0,1))/$C$10,$K22-($C$11/1000)*((VLOOKUP(Criteria!$C14,data,6,FALSE)/SQRT($C$11))*NORMINV(Criteria!E$27,0,1))))</f>
        <v>-5.0264505524154401E-2</v>
      </c>
      <c r="Q22" s="4">
        <f>IF($C$9="Average Customer", $K22-((VLOOKUP(Criteria!$C14,data,6,FALSE)/SQRT($C$11))*NORMINV(Criteria!F$27,0,1)), IF($C$9="Average Thermostat",$K22-((VLOOKUP(Criteria!$C14,data,6,FALSE)/SQRT($C$11))*NORMINV(Criteria!F$27,0,1))/$C$10,$K22-($C$11/1000)*((VLOOKUP(Criteria!$C14,data,6,FALSE)/SQRT($C$11))*NORMINV(Criteria!F$27,0,1))))</f>
        <v>9.744021598084901E-2</v>
      </c>
      <c r="R22" s="4">
        <f>IF($C$9="Average Customer", $K22-((VLOOKUP(Criteria!$C14,data,6,FALSE)/SQRT($C$11))*NORMINV(Criteria!G$27,0,1)), IF($C$9="Average Thermostat",$K22-((VLOOKUP(Criteria!$C14,data,6,FALSE)/SQRT($C$11))*NORMINV(Criteria!G$27,0,1))/$C$10,$K22-($C$11/1000)*((VLOOKUP(Criteria!$C14,data,6,FALSE)/SQRT($C$11))*NORMINV(Criteria!G$27,0,1))))</f>
        <v>0.31070237474366469</v>
      </c>
    </row>
    <row r="23" spans="8:18" x14ac:dyDescent="0.25">
      <c r="H23" s="20">
        <v>14</v>
      </c>
      <c r="I23" s="4">
        <f>IF($C$9="Average Customer", VLOOKUP(Criteria!$D15,data,2,FALSE),  IF($C$9="Average Thermostat",VLOOKUP(Criteria!$D15,data,2,FALSE)/$C$10,VLOOKUP(Criteria!$D15,data,2,FALSE)*$C$11/1000))</f>
        <v>43.432640075683594</v>
      </c>
      <c r="J23" s="4">
        <f>IF($C$9="Average Customer", VLOOKUP(Criteria!$C15,data,2,FALSE),  IF($C$9="Average Thermostat",VLOOKUP(Criteria!$C15,data,2,FALSE)/$C$10,VLOOKUP(Criteria!$C15,data,2,FALSE)*$C$11/1000))</f>
        <v>43.866408809463778</v>
      </c>
      <c r="K23" s="21">
        <f t="shared" si="1"/>
        <v>-0.43376873378018388</v>
      </c>
      <c r="L23" s="5">
        <f t="shared" si="0"/>
        <v>-9.9871601870003684E-3</v>
      </c>
      <c r="M23" s="14">
        <f>VLOOKUP(Criteria!$C15,data,5,FALSE)</f>
        <v>86.597030639648438</v>
      </c>
      <c r="N23" s="4">
        <f>IF($C$9="Average Customer", $K23-((VLOOKUP(Criteria!$C15,data,6,FALSE)/SQRT($C$11))*NORMINV(Criteria!C$27,0,1)), IF($C$9="Average Thermostat",$K23-((VLOOKUP(Criteria!$C15,data,6,FALSE)/SQRT($C$11))*NORMINV(Criteria!C$27,0,1))/$C$10,$K23-($C$11/1000)*((VLOOKUP(Criteria!$C15,data,6,FALSE)/SQRT($C$11))*NORMINV(Criteria!C$27,0,1))))</f>
        <v>-0.96386270585277634</v>
      </c>
      <c r="O23" s="4">
        <f>IF($C$9="Average Customer", $K23-((VLOOKUP(Criteria!$C15,data,6,FALSE)/SQRT($C$11))*NORMINV(Criteria!D$27,0,1)), IF($C$9="Average Thermostat",$K23-((VLOOKUP(Criteria!$C15,data,6,FALSE)/SQRT($C$11))*NORMINV(Criteria!D$27,0,1))/$C$10,$K23-($C$11/1000)*((VLOOKUP(Criteria!$C15,data,6,FALSE)/SQRT($C$11))*NORMINV(Criteria!D$27,0,1))))</f>
        <v>-0.65067889035291604</v>
      </c>
      <c r="P23" s="4">
        <f>IF($C$9="Average Customer", $K23-((VLOOKUP(Criteria!$C15,data,6,FALSE)/SQRT($C$11))*NORMINV(Criteria!E$27,0,1)), IF($C$9="Average Thermostat",$K23-((VLOOKUP(Criteria!$C15,data,6,FALSE)/SQRT($C$11))*NORMINV(Criteria!E$27,0,1))/$C$10,$K23-($C$11/1000)*((VLOOKUP(Criteria!$C15,data,6,FALSE)/SQRT($C$11))*NORMINV(Criteria!E$27,0,1))))</f>
        <v>-0.43376873378018388</v>
      </c>
      <c r="Q23" s="4">
        <f>IF($C$9="Average Customer", $K23-((VLOOKUP(Criteria!$C15,data,6,FALSE)/SQRT($C$11))*NORMINV(Criteria!F$27,0,1)), IF($C$9="Average Thermostat",$K23-((VLOOKUP(Criteria!$C15,data,6,FALSE)/SQRT($C$11))*NORMINV(Criteria!F$27,0,1))/$C$10,$K23-($C$11/1000)*((VLOOKUP(Criteria!$C15,data,6,FALSE)/SQRT($C$11))*NORMINV(Criteria!F$27,0,1))))</f>
        <v>-0.21685857720745169</v>
      </c>
      <c r="R23" s="4">
        <f>IF($C$9="Average Customer", $K23-((VLOOKUP(Criteria!$C15,data,6,FALSE)/SQRT($C$11))*NORMINV(Criteria!G$27,0,1)), IF($C$9="Average Thermostat",$K23-((VLOOKUP(Criteria!$C15,data,6,FALSE)/SQRT($C$11))*NORMINV(Criteria!G$27,0,1))/$C$10,$K23-($C$11/1000)*((VLOOKUP(Criteria!$C15,data,6,FALSE)/SQRT($C$11))*NORMINV(Criteria!G$27,0,1))))</f>
        <v>9.6325238292408577E-2</v>
      </c>
    </row>
    <row r="24" spans="8:18" x14ac:dyDescent="0.25">
      <c r="H24" s="19">
        <v>15</v>
      </c>
      <c r="I24" s="42">
        <f>IF($C$9="Average Customer", VLOOKUP(Criteria!$D16,data,2,FALSE),  IF($C$9="Average Thermostat",VLOOKUP(Criteria!$D16,data,2,FALSE)/$C$10,VLOOKUP(Criteria!$D16,data,2,FALSE)*$C$11/1000))</f>
        <v>42.955104827880859</v>
      </c>
      <c r="J24" s="42">
        <f>IF($C$9="Average Customer", VLOOKUP(Criteria!$C16,data,2,FALSE),  IF($C$9="Average Thermostat",VLOOKUP(Criteria!$C16,data,2,FALSE)/$C$10,VLOOKUP(Criteria!$C16,data,2,FALSE)*$C$11/1000))</f>
        <v>40.290929601533939</v>
      </c>
      <c r="K24" s="16">
        <f t="shared" si="1"/>
        <v>2.6641752263469201</v>
      </c>
      <c r="L24" s="32">
        <f t="shared" si="0"/>
        <v>6.2022319280144893E-2</v>
      </c>
      <c r="M24" s="30">
        <f>VLOOKUP(Criteria!$C16,data,5,FALSE)</f>
        <v>86.628021240234375</v>
      </c>
      <c r="N24" s="42">
        <f>IF($C$9="Average Customer", $K24-((VLOOKUP(Criteria!$C16,data,6,FALSE)/SQRT($C$11))*NORMINV(Criteria!C$27,0,1)), IF($C$9="Average Thermostat",$K24-((VLOOKUP(Criteria!$C16,data,6,FALSE)/SQRT($C$11))*NORMINV(Criteria!C$27,0,1))/$C$10,$K24-($C$11/1000)*((VLOOKUP(Criteria!$C16,data,6,FALSE)/SQRT($C$11))*NORMINV(Criteria!C$27,0,1))))</f>
        <v>1.7960791952400903</v>
      </c>
      <c r="O24" s="42">
        <f>IF($C$9="Average Customer", $K24-((VLOOKUP(Criteria!$C16,data,6,FALSE)/SQRT($C$11))*NORMINV(Criteria!D$27,0,1)), IF($C$9="Average Thermostat",$K24-((VLOOKUP(Criteria!$C16,data,6,FALSE)/SQRT($C$11))*NORMINV(Criteria!D$27,0,1))/$C$10,$K24-($C$11/1000)*((VLOOKUP(Criteria!$C16,data,6,FALSE)/SQRT($C$11))*NORMINV(Criteria!D$27,0,1))))</f>
        <v>2.3089573669712928</v>
      </c>
      <c r="P24" s="42">
        <f>IF($C$9="Average Customer", $K24-((VLOOKUP(Criteria!$C16,data,6,FALSE)/SQRT($C$11))*NORMINV(Criteria!E$27,0,1)), IF($C$9="Average Thermostat",$K24-((VLOOKUP(Criteria!$C16,data,6,FALSE)/SQRT($C$11))*NORMINV(Criteria!E$27,0,1))/$C$10,$K24-($C$11/1000)*((VLOOKUP(Criteria!$C16,data,6,FALSE)/SQRT($C$11))*NORMINV(Criteria!E$27,0,1))))</f>
        <v>2.6641752263469201</v>
      </c>
      <c r="Q24" s="42">
        <f>IF($C$9="Average Customer", $K24-((VLOOKUP(Criteria!$C16,data,6,FALSE)/SQRT($C$11))*NORMINV(Criteria!F$27,0,1)), IF($C$9="Average Thermostat",$K24-((VLOOKUP(Criteria!$C16,data,6,FALSE)/SQRT($C$11))*NORMINV(Criteria!F$27,0,1))/$C$10,$K24-($C$11/1000)*((VLOOKUP(Criteria!$C16,data,6,FALSE)/SQRT($C$11))*NORMINV(Criteria!F$27,0,1))))</f>
        <v>3.0193930857225473</v>
      </c>
      <c r="R24" s="42">
        <f>IF($C$9="Average Customer", $K24-((VLOOKUP(Criteria!$C16,data,6,FALSE)/SQRT($C$11))*NORMINV(Criteria!G$27,0,1)), IF($C$9="Average Thermostat",$K24-((VLOOKUP(Criteria!$C16,data,6,FALSE)/SQRT($C$11))*NORMINV(Criteria!G$27,0,1))/$C$10,$K24-($C$11/1000)*((VLOOKUP(Criteria!$C16,data,6,FALSE)/SQRT($C$11))*NORMINV(Criteria!G$27,0,1))))</f>
        <v>3.5322712574537496</v>
      </c>
    </row>
    <row r="25" spans="8:18" x14ac:dyDescent="0.25">
      <c r="H25" s="19">
        <v>16</v>
      </c>
      <c r="I25" s="42">
        <f>IF($C$9="Average Customer", VLOOKUP(Criteria!$D17,data,2,FALSE),  IF($C$9="Average Thermostat",VLOOKUP(Criteria!$D17,data,2,FALSE)/$C$10,VLOOKUP(Criteria!$D17,data,2,FALSE)*$C$11/1000))</f>
        <v>41.110404968261719</v>
      </c>
      <c r="J25" s="42">
        <f>IF($C$9="Average Customer", VLOOKUP(Criteria!$C17,data,2,FALSE),  IF($C$9="Average Thermostat",VLOOKUP(Criteria!$C17,data,2,FALSE)/$C$10,VLOOKUP(Criteria!$C17,data,2,FALSE)*$C$11/1000))</f>
        <v>39.077892633780081</v>
      </c>
      <c r="K25" s="16">
        <f t="shared" si="1"/>
        <v>2.0325123344816376</v>
      </c>
      <c r="L25" s="32">
        <f t="shared" si="0"/>
        <v>4.9440338426507573E-2</v>
      </c>
      <c r="M25" s="30">
        <f>VLOOKUP(Criteria!$C17,data,5,FALSE)</f>
        <v>87.409004211425781</v>
      </c>
      <c r="N25" s="42">
        <f>IF($C$9="Average Customer", $K25-((VLOOKUP(Criteria!$C17,data,6,FALSE)/SQRT($C$11))*NORMINV(Criteria!C$27,0,1)), IF($C$9="Average Thermostat",$K25-((VLOOKUP(Criteria!$C17,data,6,FALSE)/SQRT($C$11))*NORMINV(Criteria!C$27,0,1))/$C$10,$K25-($C$11/1000)*((VLOOKUP(Criteria!$C17,data,6,FALSE)/SQRT($C$11))*NORMINV(Criteria!C$27,0,1))))</f>
        <v>1.1562116612077038</v>
      </c>
      <c r="O25" s="42">
        <f>IF($C$9="Average Customer", $K25-((VLOOKUP(Criteria!$C17,data,6,FALSE)/SQRT($C$11))*NORMINV(Criteria!D$27,0,1)), IF($C$9="Average Thermostat",$K25-((VLOOKUP(Criteria!$C17,data,6,FALSE)/SQRT($C$11))*NORMINV(Criteria!D$27,0,1))/$C$10,$K25-($C$11/1000)*((VLOOKUP(Criteria!$C17,data,6,FALSE)/SQRT($C$11))*NORMINV(Criteria!D$27,0,1))))</f>
        <v>1.6739372020358574</v>
      </c>
      <c r="P25" s="42">
        <f>IF($C$9="Average Customer", $K25-((VLOOKUP(Criteria!$C17,data,6,FALSE)/SQRT($C$11))*NORMINV(Criteria!E$27,0,1)), IF($C$9="Average Thermostat",$K25-((VLOOKUP(Criteria!$C17,data,6,FALSE)/SQRT($C$11))*NORMINV(Criteria!E$27,0,1))/$C$10,$K25-($C$11/1000)*((VLOOKUP(Criteria!$C17,data,6,FALSE)/SQRT($C$11))*NORMINV(Criteria!E$27,0,1))))</f>
        <v>2.0325123344816376</v>
      </c>
      <c r="Q25" s="42">
        <f>IF($C$9="Average Customer", $K25-((VLOOKUP(Criteria!$C17,data,6,FALSE)/SQRT($C$11))*NORMINV(Criteria!F$27,0,1)), IF($C$9="Average Thermostat",$K25-((VLOOKUP(Criteria!$C17,data,6,FALSE)/SQRT($C$11))*NORMINV(Criteria!F$27,0,1))/$C$10,$K25-($C$11/1000)*((VLOOKUP(Criteria!$C17,data,6,FALSE)/SQRT($C$11))*NORMINV(Criteria!F$27,0,1))))</f>
        <v>2.3910874669274178</v>
      </c>
      <c r="R25" s="42">
        <f>IF($C$9="Average Customer", $K25-((VLOOKUP(Criteria!$C17,data,6,FALSE)/SQRT($C$11))*NORMINV(Criteria!G$27,0,1)), IF($C$9="Average Thermostat",$K25-((VLOOKUP(Criteria!$C17,data,6,FALSE)/SQRT($C$11))*NORMINV(Criteria!G$27,0,1))/$C$10,$K25-($C$11/1000)*((VLOOKUP(Criteria!$C17,data,6,FALSE)/SQRT($C$11))*NORMINV(Criteria!G$27,0,1))))</f>
        <v>2.9088130077555716</v>
      </c>
    </row>
    <row r="26" spans="8:18" x14ac:dyDescent="0.25">
      <c r="H26" s="19">
        <v>17</v>
      </c>
      <c r="I26" s="42">
        <f>IF($C$9="Average Customer", VLOOKUP(Criteria!$D18,data,2,FALSE),  IF($C$9="Average Thermostat",VLOOKUP(Criteria!$D18,data,2,FALSE)/$C$10,VLOOKUP(Criteria!$D18,data,2,FALSE)*$C$11/1000))</f>
        <v>38.089389801025391</v>
      </c>
      <c r="J26" s="42">
        <f>IF($C$9="Average Customer", VLOOKUP(Criteria!$C18,data,2,FALSE),  IF($C$9="Average Thermostat",VLOOKUP(Criteria!$C18,data,2,FALSE)/$C$10,VLOOKUP(Criteria!$C18,data,2,FALSE)*$C$11/1000))</f>
        <v>36.128528211940392</v>
      </c>
      <c r="K26" s="16">
        <f t="shared" si="1"/>
        <v>1.960861589084999</v>
      </c>
      <c r="L26" s="32">
        <f t="shared" si="0"/>
        <v>5.1480519885677228E-2</v>
      </c>
      <c r="M26" s="30">
        <f>VLOOKUP(Criteria!$C18,data,5,FALSE)</f>
        <v>86.690025329589844</v>
      </c>
      <c r="N26" s="42">
        <f>IF($C$9="Average Customer", $K26-((VLOOKUP(Criteria!$C18,data,6,FALSE)/SQRT($C$11))*NORMINV(Criteria!C$27,0,1)), IF($C$9="Average Thermostat",$K26-((VLOOKUP(Criteria!$C18,data,6,FALSE)/SQRT($C$11))*NORMINV(Criteria!C$27,0,1))/$C$10,$K26-($C$11/1000)*((VLOOKUP(Criteria!$C18,data,6,FALSE)/SQRT($C$11))*NORMINV(Criteria!C$27,0,1))))</f>
        <v>1.0581363667359653</v>
      </c>
      <c r="O26" s="42">
        <f>IF($C$9="Average Customer", $K26-((VLOOKUP(Criteria!$C18,data,6,FALSE)/SQRT($C$11))*NORMINV(Criteria!D$27,0,1)), IF($C$9="Average Thermostat",$K26-((VLOOKUP(Criteria!$C18,data,6,FALSE)/SQRT($C$11))*NORMINV(Criteria!D$27,0,1))/$C$10,$K26-($C$11/1000)*((VLOOKUP(Criteria!$C18,data,6,FALSE)/SQRT($C$11))*NORMINV(Criteria!D$27,0,1))))</f>
        <v>1.5914737453479859</v>
      </c>
      <c r="P26" s="42">
        <f>IF($C$9="Average Customer", $K26-((VLOOKUP(Criteria!$C18,data,6,FALSE)/SQRT($C$11))*NORMINV(Criteria!E$27,0,1)), IF($C$9="Average Thermostat",$K26-((VLOOKUP(Criteria!$C18,data,6,FALSE)/SQRT($C$11))*NORMINV(Criteria!E$27,0,1))/$C$10,$K26-($C$11/1000)*((VLOOKUP(Criteria!$C18,data,6,FALSE)/SQRT($C$11))*NORMINV(Criteria!E$27,0,1))))</f>
        <v>1.960861589084999</v>
      </c>
      <c r="Q26" s="42">
        <f>IF($C$9="Average Customer", $K26-((VLOOKUP(Criteria!$C18,data,6,FALSE)/SQRT($C$11))*NORMINV(Criteria!F$27,0,1)), IF($C$9="Average Thermostat",$K26-((VLOOKUP(Criteria!$C18,data,6,FALSE)/SQRT($C$11))*NORMINV(Criteria!F$27,0,1))/$C$10,$K26-($C$11/1000)*((VLOOKUP(Criteria!$C18,data,6,FALSE)/SQRT($C$11))*NORMINV(Criteria!F$27,0,1))))</f>
        <v>2.3302494328220122</v>
      </c>
      <c r="R26" s="42">
        <f>IF($C$9="Average Customer", $K26-((VLOOKUP(Criteria!$C18,data,6,FALSE)/SQRT($C$11))*NORMINV(Criteria!G$27,0,1)), IF($C$9="Average Thermostat",$K26-((VLOOKUP(Criteria!$C18,data,6,FALSE)/SQRT($C$11))*NORMINV(Criteria!G$27,0,1))/$C$10,$K26-($C$11/1000)*((VLOOKUP(Criteria!$C18,data,6,FALSE)/SQRT($C$11))*NORMINV(Criteria!G$27,0,1))))</f>
        <v>2.8635868114340326</v>
      </c>
    </row>
    <row r="27" spans="8:18" x14ac:dyDescent="0.25">
      <c r="H27" s="19">
        <v>18</v>
      </c>
      <c r="I27" s="42">
        <f>IF($C$9="Average Customer", VLOOKUP(Criteria!$D19,data,2,FALSE),  IF($C$9="Average Thermostat",VLOOKUP(Criteria!$D19,data,2,FALSE)/$C$10,VLOOKUP(Criteria!$D19,data,2,FALSE)*$C$11/1000))</f>
        <v>34.32818603515625</v>
      </c>
      <c r="J27" s="42">
        <f>IF($C$9="Average Customer", VLOOKUP(Criteria!$C19,data,2,FALSE),  IF($C$9="Average Thermostat",VLOOKUP(Criteria!$C19,data,2,FALSE)/$C$10,VLOOKUP(Criteria!$C19,data,2,FALSE)*$C$11/1000))</f>
        <v>33.035439055605849</v>
      </c>
      <c r="K27" s="16">
        <f t="shared" si="1"/>
        <v>1.292746979550401</v>
      </c>
      <c r="L27" s="32">
        <f t="shared" si="0"/>
        <v>3.7658470454176356E-2</v>
      </c>
      <c r="M27" s="30">
        <f>VLOOKUP(Criteria!$C19,data,5,FALSE)</f>
        <v>84.64251708984375</v>
      </c>
      <c r="N27" s="42">
        <f>IF($C$9="Average Customer", $K27-((VLOOKUP(Criteria!$C19,data,6,FALSE)/SQRT($C$11))*NORMINV(Criteria!C$27,0,1)), IF($C$9="Average Thermostat",$K27-((VLOOKUP(Criteria!$C19,data,6,FALSE)/SQRT($C$11))*NORMINV(Criteria!C$27,0,1))/$C$10,$K27-($C$11/1000)*((VLOOKUP(Criteria!$C19,data,6,FALSE)/SQRT($C$11))*NORMINV(Criteria!C$27,0,1))))</f>
        <v>0.35500213039703099</v>
      </c>
      <c r="O27" s="42">
        <f>IF($C$9="Average Customer", $K27-((VLOOKUP(Criteria!$C19,data,6,FALSE)/SQRT($C$11))*NORMINV(Criteria!D$27,0,1)), IF($C$9="Average Thermostat",$K27-((VLOOKUP(Criteria!$C19,data,6,FALSE)/SQRT($C$11))*NORMINV(Criteria!D$27,0,1))/$C$10,$K27-($C$11/1000)*((VLOOKUP(Criteria!$C19,data,6,FALSE)/SQRT($C$11))*NORMINV(Criteria!D$27,0,1))))</f>
        <v>0.90902938838474334</v>
      </c>
      <c r="P27" s="42">
        <f>IF($C$9="Average Customer", $K27-((VLOOKUP(Criteria!$C19,data,6,FALSE)/SQRT($C$11))*NORMINV(Criteria!E$27,0,1)), IF($C$9="Average Thermostat",$K27-((VLOOKUP(Criteria!$C19,data,6,FALSE)/SQRT($C$11))*NORMINV(Criteria!E$27,0,1))/$C$10,$K27-($C$11/1000)*((VLOOKUP(Criteria!$C19,data,6,FALSE)/SQRT($C$11))*NORMINV(Criteria!E$27,0,1))))</f>
        <v>1.292746979550401</v>
      </c>
      <c r="Q27" s="42">
        <f>IF($C$9="Average Customer", $K27-((VLOOKUP(Criteria!$C19,data,6,FALSE)/SQRT($C$11))*NORMINV(Criteria!F$27,0,1)), IF($C$9="Average Thermostat",$K27-((VLOOKUP(Criteria!$C19,data,6,FALSE)/SQRT($C$11))*NORMINV(Criteria!F$27,0,1))/$C$10,$K27-($C$11/1000)*((VLOOKUP(Criteria!$C19,data,6,FALSE)/SQRT($C$11))*NORMINV(Criteria!F$27,0,1))))</f>
        <v>1.6764645707160586</v>
      </c>
      <c r="R27" s="42">
        <f>IF($C$9="Average Customer", $K27-((VLOOKUP(Criteria!$C19,data,6,FALSE)/SQRT($C$11))*NORMINV(Criteria!G$27,0,1)), IF($C$9="Average Thermostat",$K27-((VLOOKUP(Criteria!$C19,data,6,FALSE)/SQRT($C$11))*NORMINV(Criteria!G$27,0,1))/$C$10,$K27-($C$11/1000)*((VLOOKUP(Criteria!$C19,data,6,FALSE)/SQRT($C$11))*NORMINV(Criteria!G$27,0,1))))</f>
        <v>2.2304918287037712</v>
      </c>
    </row>
    <row r="28" spans="8:18" x14ac:dyDescent="0.25">
      <c r="H28" s="20">
        <v>19</v>
      </c>
      <c r="I28" s="4">
        <f>IF($C$9="Average Customer", VLOOKUP(Criteria!$D20,data,2,FALSE),  IF($C$9="Average Thermostat",VLOOKUP(Criteria!$D20,data,2,FALSE)/$C$10,VLOOKUP(Criteria!$D20,data,2,FALSE)*$C$11/1000))</f>
        <v>30.43604850769043</v>
      </c>
      <c r="J28" s="4">
        <f>IF($C$9="Average Customer", VLOOKUP(Criteria!$C20,data,2,FALSE),  IF($C$9="Average Thermostat",VLOOKUP(Criteria!$C20,data,2,FALSE)/$C$10,VLOOKUP(Criteria!$C20,data,2,FALSE)*$C$11/1000))</f>
        <v>30.909592686243208</v>
      </c>
      <c r="K28" s="21">
        <f t="shared" si="1"/>
        <v>-0.47354417855277831</v>
      </c>
      <c r="L28" s="5">
        <f t="shared" si="0"/>
        <v>-1.5558661579643807E-2</v>
      </c>
      <c r="M28" s="31">
        <f>VLOOKUP(Criteria!$C20,data,5,FALSE)</f>
        <v>82.407012939453125</v>
      </c>
      <c r="N28" s="4">
        <f>IF($C$9="Average Customer", $K28-((VLOOKUP(Criteria!$C20,data,6,FALSE)/SQRT($C$11))*NORMINV(Criteria!C$27,0,1)), IF($C$9="Average Thermostat",$K28-((VLOOKUP(Criteria!$C20,data,6,FALSE)/SQRT($C$11))*NORMINV(Criteria!C$27,0,1))/$C$10,$K28-($C$11/1000)*((VLOOKUP(Criteria!$C20,data,6,FALSE)/SQRT($C$11))*NORMINV(Criteria!C$27,0,1))))</f>
        <v>-1.4615627871993613</v>
      </c>
      <c r="O28" s="4">
        <f>IF($C$9="Average Customer", $K28-((VLOOKUP(Criteria!$C20,data,6,FALSE)/SQRT($C$11))*NORMINV(Criteria!D$27,0,1)), IF($C$9="Average Thermostat",$K28-((VLOOKUP(Criteria!$C20,data,6,FALSE)/SQRT($C$11))*NORMINV(Criteria!D$27,0,1))/$C$10,$K28-($C$11/1000)*((VLOOKUP(Criteria!$C20,data,6,FALSE)/SQRT($C$11))*NORMINV(Criteria!D$27,0,1))))</f>
        <v>-0.87783338459746607</v>
      </c>
      <c r="P28" s="4">
        <f>IF($C$9="Average Customer", $K28-((VLOOKUP(Criteria!$C20,data,6,FALSE)/SQRT($C$11))*NORMINV(Criteria!E$27,0,1)), IF($C$9="Average Thermostat",$K28-((VLOOKUP(Criteria!$C20,data,6,FALSE)/SQRT($C$11))*NORMINV(Criteria!E$27,0,1))/$C$10,$K28-($C$11/1000)*((VLOOKUP(Criteria!$C20,data,6,FALSE)/SQRT($C$11))*NORMINV(Criteria!E$27,0,1))))</f>
        <v>-0.47354417855277831</v>
      </c>
      <c r="Q28" s="4">
        <f>IF($C$9="Average Customer", $K28-((VLOOKUP(Criteria!$C20,data,6,FALSE)/SQRT($C$11))*NORMINV(Criteria!F$27,0,1)), IF($C$9="Average Thermostat",$K28-((VLOOKUP(Criteria!$C20,data,6,FALSE)/SQRT($C$11))*NORMINV(Criteria!F$27,0,1))/$C$10,$K28-($C$11/1000)*((VLOOKUP(Criteria!$C20,data,6,FALSE)/SQRT($C$11))*NORMINV(Criteria!F$27,0,1))))</f>
        <v>-6.9254972508090484E-2</v>
      </c>
      <c r="R28" s="4">
        <f>IF($C$9="Average Customer", $K28-((VLOOKUP(Criteria!$C20,data,6,FALSE)/SQRT($C$11))*NORMINV(Criteria!G$27,0,1)), IF($C$9="Average Thermostat",$K28-((VLOOKUP(Criteria!$C20,data,6,FALSE)/SQRT($C$11))*NORMINV(Criteria!G$27,0,1))/$C$10,$K28-($C$11/1000)*((VLOOKUP(Criteria!$C20,data,6,FALSE)/SQRT($C$11))*NORMINV(Criteria!G$27,0,1))))</f>
        <v>0.51447443009380467</v>
      </c>
    </row>
    <row r="29" spans="8:18" x14ac:dyDescent="0.25">
      <c r="H29" s="18">
        <v>20</v>
      </c>
      <c r="I29" s="4">
        <f>IF($C$9="Average Customer", VLOOKUP(Criteria!$D21,data,2,FALSE),  IF($C$9="Average Thermostat",VLOOKUP(Criteria!$D21,data,2,FALSE)/$C$10,VLOOKUP(Criteria!$D21,data,2,FALSE)*$C$11/1000))</f>
        <v>28.143741607666016</v>
      </c>
      <c r="J29" s="4">
        <f>IF($C$9="Average Customer", VLOOKUP(Criteria!$C21,data,2,FALSE),  IF($C$9="Average Thermostat",VLOOKUP(Criteria!$C21,data,2,FALSE)/$C$10,VLOOKUP(Criteria!$C21,data,2,FALSE)*$C$11/1000))</f>
        <v>29.185803189741861</v>
      </c>
      <c r="K29" s="4">
        <f t="shared" si="1"/>
        <v>-1.0420615820758456</v>
      </c>
      <c r="L29" s="5">
        <f t="shared" si="0"/>
        <v>-3.7026405252100547E-2</v>
      </c>
      <c r="M29" s="14">
        <f>VLOOKUP(Criteria!$C21,data,5,FALSE)</f>
        <v>80.469009399414063</v>
      </c>
      <c r="N29" s="4">
        <f>IF($C$9="Average Customer", $K29-((VLOOKUP(Criteria!$C21,data,6,FALSE)/SQRT($C$11))*NORMINV(Criteria!C$27,0,1)), IF($C$9="Average Thermostat",$K29-((VLOOKUP(Criteria!$C21,data,6,FALSE)/SQRT($C$11))*NORMINV(Criteria!C$27,0,1))/$C$10,$K29-($C$11/1000)*((VLOOKUP(Criteria!$C21,data,6,FALSE)/SQRT($C$11))*NORMINV(Criteria!C$27,0,1))))</f>
        <v>-1.9641244547888554</v>
      </c>
      <c r="O29" s="4">
        <f>IF($C$9="Average Customer", $K29-((VLOOKUP(Criteria!$C21,data,6,FALSE)/SQRT($C$11))*NORMINV(Criteria!D$27,0,1)), IF($C$9="Average Thermostat",$K29-((VLOOKUP(Criteria!$C21,data,6,FALSE)/SQRT($C$11))*NORMINV(Criteria!D$27,0,1))/$C$10,$K29-($C$11/1000)*((VLOOKUP(Criteria!$C21,data,6,FALSE)/SQRT($C$11))*NORMINV(Criteria!D$27,0,1))))</f>
        <v>-1.4193622355959974</v>
      </c>
      <c r="P29" s="4">
        <f>IF($C$9="Average Customer", $K29-((VLOOKUP(Criteria!$C21,data,6,FALSE)/SQRT($C$11))*NORMINV(Criteria!E$27,0,1)), IF($C$9="Average Thermostat",$K29-((VLOOKUP(Criteria!$C21,data,6,FALSE)/SQRT($C$11))*NORMINV(Criteria!E$27,0,1))/$C$10,$K29-($C$11/1000)*((VLOOKUP(Criteria!$C21,data,6,FALSE)/SQRT($C$11))*NORMINV(Criteria!E$27,0,1))))</f>
        <v>-1.0420615820758456</v>
      </c>
      <c r="Q29" s="4">
        <f>IF($C$9="Average Customer", $K29-((VLOOKUP(Criteria!$C21,data,6,FALSE)/SQRT($C$11))*NORMINV(Criteria!F$27,0,1)), IF($C$9="Average Thermostat",$K29-((VLOOKUP(Criteria!$C21,data,6,FALSE)/SQRT($C$11))*NORMINV(Criteria!F$27,0,1))/$C$10,$K29-($C$11/1000)*((VLOOKUP(Criteria!$C21,data,6,FALSE)/SQRT($C$11))*NORMINV(Criteria!F$27,0,1))))</f>
        <v>-0.66476092855569391</v>
      </c>
      <c r="R29" s="4">
        <f>IF($C$9="Average Customer", $K29-((VLOOKUP(Criteria!$C21,data,6,FALSE)/SQRT($C$11))*NORMINV(Criteria!G$27,0,1)), IF($C$9="Average Thermostat",$K29-((VLOOKUP(Criteria!$C21,data,6,FALSE)/SQRT($C$11))*NORMINV(Criteria!G$27,0,1))/$C$10,$K29-($C$11/1000)*((VLOOKUP(Criteria!$C21,data,6,FALSE)/SQRT($C$11))*NORMINV(Criteria!G$27,0,1))))</f>
        <v>-0.11999870936283574</v>
      </c>
    </row>
    <row r="30" spans="8:18" x14ac:dyDescent="0.25">
      <c r="H30" s="18">
        <v>21</v>
      </c>
      <c r="I30" s="4">
        <f>IF($C$9="Average Customer", VLOOKUP(Criteria!$D22,data,2,FALSE),  IF($C$9="Average Thermostat",VLOOKUP(Criteria!$D22,data,2,FALSE)/$C$10,VLOOKUP(Criteria!$D22,data,2,FALSE)*$C$11/1000))</f>
        <v>25.965375900268555</v>
      </c>
      <c r="J30" s="4">
        <f>IF($C$9="Average Customer", VLOOKUP(Criteria!$C22,data,2,FALSE),  IF($C$9="Average Thermostat",VLOOKUP(Criteria!$C22,data,2,FALSE)/$C$10,VLOOKUP(Criteria!$C22,data,2,FALSE)*$C$11/1000))</f>
        <v>26.758253706398502</v>
      </c>
      <c r="K30" s="4">
        <f t="shared" si="1"/>
        <v>-0.79287780612994752</v>
      </c>
      <c r="L30" s="5">
        <f t="shared" si="0"/>
        <v>-3.0535964862413063E-2</v>
      </c>
      <c r="M30" s="14">
        <f>VLOOKUP(Criteria!$C22,data,5,FALSE)</f>
        <v>78.500015258789063</v>
      </c>
      <c r="N30" s="4">
        <f>IF($C$9="Average Customer", $K30-((VLOOKUP(Criteria!$C22,data,6,FALSE)/SQRT($C$11))*NORMINV(Criteria!C$27,0,1)), IF($C$9="Average Thermostat",$K30-((VLOOKUP(Criteria!$C22,data,6,FALSE)/SQRT($C$11))*NORMINV(Criteria!C$27,0,1))/$C$10,$K30-($C$11/1000)*((VLOOKUP(Criteria!$C22,data,6,FALSE)/SQRT($C$11))*NORMINV(Criteria!C$27,0,1))))</f>
        <v>-1.5722864357135173</v>
      </c>
      <c r="O30" s="4">
        <f>IF($C$9="Average Customer", $K30-((VLOOKUP(Criteria!$C22,data,6,FALSE)/SQRT($C$11))*NORMINV(Criteria!D$27,0,1)), IF($C$9="Average Thermostat",$K30-((VLOOKUP(Criteria!$C22,data,6,FALSE)/SQRT($C$11))*NORMINV(Criteria!D$27,0,1))/$C$10,$K30-($C$11/1000)*((VLOOKUP(Criteria!$C22,data,6,FALSE)/SQRT($C$11))*NORMINV(Criteria!D$27,0,1))))</f>
        <v>-1.1118054996785152</v>
      </c>
      <c r="P30" s="4">
        <f>IF($C$9="Average Customer", $K30-((VLOOKUP(Criteria!$C22,data,6,FALSE)/SQRT($C$11))*NORMINV(Criteria!E$27,0,1)), IF($C$9="Average Thermostat",$K30-((VLOOKUP(Criteria!$C22,data,6,FALSE)/SQRT($C$11))*NORMINV(Criteria!E$27,0,1))/$C$10,$K30-($C$11/1000)*((VLOOKUP(Criteria!$C22,data,6,FALSE)/SQRT($C$11))*NORMINV(Criteria!E$27,0,1))))</f>
        <v>-0.79287780612994752</v>
      </c>
      <c r="Q30" s="4">
        <f>IF($C$9="Average Customer", $K30-((VLOOKUP(Criteria!$C22,data,6,FALSE)/SQRT($C$11))*NORMINV(Criteria!F$27,0,1)), IF($C$9="Average Thermostat",$K30-((VLOOKUP(Criteria!$C22,data,6,FALSE)/SQRT($C$11))*NORMINV(Criteria!F$27,0,1))/$C$10,$K30-($C$11/1000)*((VLOOKUP(Criteria!$C22,data,6,FALSE)/SQRT($C$11))*NORMINV(Criteria!F$27,0,1))))</f>
        <v>-0.47395011258137987</v>
      </c>
      <c r="R30" s="4">
        <f>IF($C$9="Average Customer", $K30-((VLOOKUP(Criteria!$C22,data,6,FALSE)/SQRT($C$11))*NORMINV(Criteria!G$27,0,1)), IF($C$9="Average Thermostat",$K30-((VLOOKUP(Criteria!$C22,data,6,FALSE)/SQRT($C$11))*NORMINV(Criteria!G$27,0,1))/$C$10,$K30-($C$11/1000)*((VLOOKUP(Criteria!$C22,data,6,FALSE)/SQRT($C$11))*NORMINV(Criteria!G$27,0,1))))</f>
        <v>-1.3469176546377692E-2</v>
      </c>
    </row>
    <row r="31" spans="8:18" x14ac:dyDescent="0.25">
      <c r="H31" s="18">
        <v>22</v>
      </c>
      <c r="I31" s="4">
        <f>IF($C$9="Average Customer", VLOOKUP(Criteria!$D23,data,2,FALSE),  IF($C$9="Average Thermostat",VLOOKUP(Criteria!$D23,data,2,FALSE)/$C$10,VLOOKUP(Criteria!$D23,data,2,FALSE)*$C$11/1000))</f>
        <v>23.139919281005859</v>
      </c>
      <c r="J31" s="4">
        <f>IF($C$9="Average Customer", VLOOKUP(Criteria!$C23,data,2,FALSE),  IF($C$9="Average Thermostat",VLOOKUP(Criteria!$C23,data,2,FALSE)/$C$10,VLOOKUP(Criteria!$C23,data,2,FALSE)*$C$11/1000))</f>
        <v>23.650526475424805</v>
      </c>
      <c r="K31" s="4">
        <f t="shared" si="1"/>
        <v>-0.5106071944189452</v>
      </c>
      <c r="L31" s="5">
        <f t="shared" si="0"/>
        <v>-2.206607500303907E-2</v>
      </c>
      <c r="M31" s="14">
        <f>VLOOKUP(Criteria!$C23,data,5,FALSE)</f>
        <v>76.952522277832031</v>
      </c>
      <c r="N31" s="4">
        <f>IF($C$9="Average Customer", $K31-((VLOOKUP(Criteria!$C23,data,6,FALSE)/SQRT($C$11))*NORMINV(Criteria!C$27,0,1)), IF($C$9="Average Thermostat",$K31-((VLOOKUP(Criteria!$C23,data,6,FALSE)/SQRT($C$11))*NORMINV(Criteria!C$27,0,1))/$C$10,$K31-($C$11/1000)*((VLOOKUP(Criteria!$C23,data,6,FALSE)/SQRT($C$11))*NORMINV(Criteria!C$27,0,1))))</f>
        <v>-1.1674300482176876</v>
      </c>
      <c r="O31" s="4">
        <f>IF($C$9="Average Customer", $K31-((VLOOKUP(Criteria!$C23,data,6,FALSE)/SQRT($C$11))*NORMINV(Criteria!D$27,0,1)), IF($C$9="Average Thermostat",$K31-((VLOOKUP(Criteria!$C23,data,6,FALSE)/SQRT($C$11))*NORMINV(Criteria!D$27,0,1))/$C$10,$K31-($C$11/1000)*((VLOOKUP(Criteria!$C23,data,6,FALSE)/SQRT($C$11))*NORMINV(Criteria!D$27,0,1))))</f>
        <v>-0.77937378216373765</v>
      </c>
      <c r="P31" s="4">
        <f>IF($C$9="Average Customer", $K31-((VLOOKUP(Criteria!$C23,data,6,FALSE)/SQRT($C$11))*NORMINV(Criteria!E$27,0,1)), IF($C$9="Average Thermostat",$K31-((VLOOKUP(Criteria!$C23,data,6,FALSE)/SQRT($C$11))*NORMINV(Criteria!E$27,0,1))/$C$10,$K31-($C$11/1000)*((VLOOKUP(Criteria!$C23,data,6,FALSE)/SQRT($C$11))*NORMINV(Criteria!E$27,0,1))))</f>
        <v>-0.5106071944189452</v>
      </c>
      <c r="Q31" s="4">
        <f>IF($C$9="Average Customer", $K31-((VLOOKUP(Criteria!$C23,data,6,FALSE)/SQRT($C$11))*NORMINV(Criteria!F$27,0,1)), IF($C$9="Average Thermostat",$K31-((VLOOKUP(Criteria!$C23,data,6,FALSE)/SQRT($C$11))*NORMINV(Criteria!F$27,0,1))/$C$10,$K31-($C$11/1000)*((VLOOKUP(Criteria!$C23,data,6,FALSE)/SQRT($C$11))*NORMINV(Criteria!F$27,0,1))))</f>
        <v>-0.24184060667415269</v>
      </c>
      <c r="R31" s="4">
        <f>IF($C$9="Average Customer", $K31-((VLOOKUP(Criteria!$C23,data,6,FALSE)/SQRT($C$11))*NORMINV(Criteria!G$27,0,1)), IF($C$9="Average Thermostat",$K31-((VLOOKUP(Criteria!$C23,data,6,FALSE)/SQRT($C$11))*NORMINV(Criteria!G$27,0,1))/$C$10,$K31-($C$11/1000)*((VLOOKUP(Criteria!$C23,data,6,FALSE)/SQRT($C$11))*NORMINV(Criteria!G$27,0,1))))</f>
        <v>0.14621565937979719</v>
      </c>
    </row>
    <row r="32" spans="8:18" x14ac:dyDescent="0.25">
      <c r="H32" s="18">
        <v>23</v>
      </c>
      <c r="I32" s="4">
        <f>IF($C$9="Average Customer", VLOOKUP(Criteria!$D24,data,2,FALSE),  IF($C$9="Average Thermostat",VLOOKUP(Criteria!$D24,data,2,FALSE)/$C$10,VLOOKUP(Criteria!$D24,data,2,FALSE)*$C$11/1000))</f>
        <v>20.770847320556641</v>
      </c>
      <c r="J32" s="4">
        <f>IF($C$9="Average Customer", VLOOKUP(Criteria!$C24,data,2,FALSE),  IF($C$9="Average Thermostat",VLOOKUP(Criteria!$C24,data,2,FALSE)/$C$10,VLOOKUP(Criteria!$C24,data,2,FALSE)*$C$11/1000))</f>
        <v>21.249674876958746</v>
      </c>
      <c r="K32" s="4">
        <f t="shared" si="1"/>
        <v>-0.47882755640210561</v>
      </c>
      <c r="L32" s="5">
        <f t="shared" si="0"/>
        <v>-2.3052865827395311E-2</v>
      </c>
      <c r="M32" s="14">
        <f>VLOOKUP(Criteria!$C24,data,5,FALSE)</f>
        <v>76.093017578125</v>
      </c>
      <c r="N32" s="4">
        <f>IF($C$9="Average Customer", $K32-((VLOOKUP(Criteria!$C24,data,6,FALSE)/SQRT($C$11))*NORMINV(Criteria!C$27,0,1)), IF($C$9="Average Thermostat",$K32-((VLOOKUP(Criteria!$C24,data,6,FALSE)/SQRT($C$11))*NORMINV(Criteria!C$27,0,1))/$C$10,$K32-($C$11/1000)*((VLOOKUP(Criteria!$C24,data,6,FALSE)/SQRT($C$11))*NORMINV(Criteria!C$27,0,1))))</f>
        <v>-1.0299925352939256</v>
      </c>
      <c r="O32" s="4">
        <f>IF($C$9="Average Customer", $K32-((VLOOKUP(Criteria!$C24,data,6,FALSE)/SQRT($C$11))*NORMINV(Criteria!D$27,0,1)), IF($C$9="Average Thermostat",$K32-((VLOOKUP(Criteria!$C24,data,6,FALSE)/SQRT($C$11))*NORMINV(Criteria!D$27,0,1))/$C$10,$K32-($C$11/1000)*((VLOOKUP(Criteria!$C24,data,6,FALSE)/SQRT($C$11))*NORMINV(Criteria!D$27,0,1))))</f>
        <v>-0.70435979816934347</v>
      </c>
      <c r="P32" s="4">
        <f>IF($C$9="Average Customer", $K32-((VLOOKUP(Criteria!$C24,data,6,FALSE)/SQRT($C$11))*NORMINV(Criteria!E$27,0,1)), IF($C$9="Average Thermostat",$K32-((VLOOKUP(Criteria!$C24,data,6,FALSE)/SQRT($C$11))*NORMINV(Criteria!E$27,0,1))/$C$10,$K32-($C$11/1000)*((VLOOKUP(Criteria!$C24,data,6,FALSE)/SQRT($C$11))*NORMINV(Criteria!E$27,0,1))))</f>
        <v>-0.47882755640210561</v>
      </c>
      <c r="Q32" s="4">
        <f>IF($C$9="Average Customer", $K32-((VLOOKUP(Criteria!$C24,data,6,FALSE)/SQRT($C$11))*NORMINV(Criteria!F$27,0,1)), IF($C$9="Average Thermostat",$K32-((VLOOKUP(Criteria!$C24,data,6,FALSE)/SQRT($C$11))*NORMINV(Criteria!F$27,0,1))/$C$10,$K32-($C$11/1000)*((VLOOKUP(Criteria!$C24,data,6,FALSE)/SQRT($C$11))*NORMINV(Criteria!F$27,0,1))))</f>
        <v>-0.25329531463486776</v>
      </c>
      <c r="R32" s="4">
        <f>IF($C$9="Average Customer", $K32-((VLOOKUP(Criteria!$C24,data,6,FALSE)/SQRT($C$11))*NORMINV(Criteria!G$27,0,1)), IF($C$9="Average Thermostat",$K32-((VLOOKUP(Criteria!$C24,data,6,FALSE)/SQRT($C$11))*NORMINV(Criteria!G$27,0,1))/$C$10,$K32-($C$11/1000)*((VLOOKUP(Criteria!$C24,data,6,FALSE)/SQRT($C$11))*NORMINV(Criteria!G$27,0,1))))</f>
        <v>7.2337422489714531E-2</v>
      </c>
    </row>
    <row r="33" spans="8:18" x14ac:dyDescent="0.25">
      <c r="H33" s="18">
        <v>24</v>
      </c>
      <c r="I33" s="4">
        <f>IF($C$9="Average Customer", VLOOKUP(Criteria!$D25,data,2,FALSE),  IF($C$9="Average Thermostat",VLOOKUP(Criteria!$D25,data,2,FALSE)/$C$10,VLOOKUP(Criteria!$D25,data,2,FALSE)*$C$11/1000))</f>
        <v>18.917778015136719</v>
      </c>
      <c r="J33" s="4">
        <f>IF($C$9="Average Customer", VLOOKUP(Criteria!$C25,data,2,FALSE),  IF($C$9="Average Thermostat",VLOOKUP(Criteria!$C25,data,2,FALSE)/$C$10,VLOOKUP(Criteria!$C25,data,2,FALSE)*$C$11/1000))</f>
        <v>19.1786902763446</v>
      </c>
      <c r="K33" s="4">
        <f t="shared" si="1"/>
        <v>-0.26091226120788136</v>
      </c>
      <c r="L33" s="5">
        <f t="shared" si="0"/>
        <v>-1.3791908383696918E-2</v>
      </c>
      <c r="M33" s="14">
        <f>VLOOKUP(Criteria!$C25,data,5,FALSE)</f>
        <v>74.436012268066406</v>
      </c>
      <c r="N33" s="4">
        <f>IF($C$9="Average Customer", $K33-((VLOOKUP(Criteria!$C25,data,6,FALSE)/SQRT($C$11))*NORMINV(Criteria!C$27,0,1)), IF($C$9="Average Thermostat",$K33-((VLOOKUP(Criteria!$C25,data,6,FALSE)/SQRT($C$11))*NORMINV(Criteria!C$27,0,1))/$C$10,$K33-($C$11/1000)*((VLOOKUP(Criteria!$C25,data,6,FALSE)/SQRT($C$11))*NORMINV(Criteria!C$27,0,1))))</f>
        <v>-0.71950239940180927</v>
      </c>
      <c r="O33" s="4">
        <f>IF($C$9="Average Customer", $K33-((VLOOKUP(Criteria!$C25,data,6,FALSE)/SQRT($C$11))*NORMINV(Criteria!D$27,0,1)), IF($C$9="Average Thermostat",$K33-((VLOOKUP(Criteria!$C25,data,6,FALSE)/SQRT($C$11))*NORMINV(Criteria!D$27,0,1))/$C$10,$K33-($C$11/1000)*((VLOOKUP(Criteria!$C25,data,6,FALSE)/SQRT($C$11))*NORMINV(Criteria!D$27,0,1))))</f>
        <v>-0.44856362854833798</v>
      </c>
      <c r="P33" s="4">
        <f>IF($C$9="Average Customer", $K33-((VLOOKUP(Criteria!$C25,data,6,FALSE)/SQRT($C$11))*NORMINV(Criteria!E$27,0,1)), IF($C$9="Average Thermostat",$K33-((VLOOKUP(Criteria!$C25,data,6,FALSE)/SQRT($C$11))*NORMINV(Criteria!E$27,0,1))/$C$10,$K33-($C$11/1000)*((VLOOKUP(Criteria!$C25,data,6,FALSE)/SQRT($C$11))*NORMINV(Criteria!E$27,0,1))))</f>
        <v>-0.26091226120788136</v>
      </c>
      <c r="Q33" s="4">
        <f>IF($C$9="Average Customer", $K33-((VLOOKUP(Criteria!$C25,data,6,FALSE)/SQRT($C$11))*NORMINV(Criteria!F$27,0,1)), IF($C$9="Average Thermostat",$K33-((VLOOKUP(Criteria!$C25,data,6,FALSE)/SQRT($C$11))*NORMINV(Criteria!F$27,0,1))/$C$10,$K33-($C$11/1000)*((VLOOKUP(Criteria!$C25,data,6,FALSE)/SQRT($C$11))*NORMINV(Criteria!F$27,0,1))))</f>
        <v>-7.3260893867424709E-2</v>
      </c>
      <c r="R33" s="4">
        <f>IF($C$9="Average Customer", $K33-((VLOOKUP(Criteria!$C25,data,6,FALSE)/SQRT($C$11))*NORMINV(Criteria!G$27,0,1)), IF($C$9="Average Thermostat",$K33-((VLOOKUP(Criteria!$C25,data,6,FALSE)/SQRT($C$11))*NORMINV(Criteria!G$27,0,1))/$C$10,$K33-($C$11/1000)*((VLOOKUP(Criteria!$C25,data,6,FALSE)/SQRT($C$11))*NORMINV(Criteria!G$27,0,1))))</f>
        <v>0.19767787698604661</v>
      </c>
    </row>
    <row r="34" spans="8:18" ht="57" x14ac:dyDescent="0.25">
      <c r="H34" s="24" t="s">
        <v>34</v>
      </c>
      <c r="I34" s="25">
        <f>AVERAGE(I24:I27)</f>
        <v>39.120771408081055</v>
      </c>
      <c r="J34" s="25">
        <f>AVERAGE(J24:J27)</f>
        <v>37.133197375715064</v>
      </c>
      <c r="K34" s="25">
        <f>AVERAGE(K24:K27)</f>
        <v>1.9875740323659894</v>
      </c>
      <c r="L34" s="26">
        <f>IF(I34=0,0,K34/I34)</f>
        <v>5.0806105320188609E-2</v>
      </c>
      <c r="M34" s="27">
        <f>AVERAGE(M24:M27)</f>
        <v>86.342391967773438</v>
      </c>
      <c r="N34" s="25"/>
      <c r="O34" s="25"/>
      <c r="P34" s="25"/>
      <c r="Q34" s="25"/>
      <c r="R34" s="25"/>
    </row>
    <row r="35" spans="8:18" x14ac:dyDescent="0.25">
      <c r="K35" s="8"/>
    </row>
    <row r="36" spans="8:18" x14ac:dyDescent="0.25">
      <c r="J36" s="9"/>
    </row>
  </sheetData>
  <protectedRanges>
    <protectedRange password="DD26" sqref="M10 H7:L10 H11:M34" name="Range3_1"/>
  </protectedRanges>
  <dataConsolidate/>
  <mergeCells count="7">
    <mergeCell ref="N7:R8"/>
    <mergeCell ref="H7:H9"/>
    <mergeCell ref="M7:M8"/>
    <mergeCell ref="I7:I8"/>
    <mergeCell ref="J7:J8"/>
    <mergeCell ref="K7:K8"/>
    <mergeCell ref="L7:L8"/>
  </mergeCells>
  <dataValidations count="3">
    <dataValidation type="list" allowBlank="1" showInputMessage="1" showErrorMessage="1" sqref="C8">
      <formula1>date</formula1>
    </dataValidation>
    <dataValidation type="list" allowBlank="1" showInputMessage="1" showErrorMessage="1" sqref="C7">
      <formula1>lca</formula1>
    </dataValidation>
    <dataValidation type="list" allowBlank="1" showInputMessage="1" showErrorMessage="1" sqref="C9">
      <formula1>type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5953"/>
  <sheetViews>
    <sheetView zoomScaleNormal="100" workbookViewId="0"/>
  </sheetViews>
  <sheetFormatPr defaultRowHeight="15" x14ac:dyDescent="0.25"/>
  <cols>
    <col min="3" max="3" width="17.7109375" style="28" bestFit="1" customWidth="1"/>
    <col min="4" max="4" width="17.7109375" customWidth="1"/>
    <col min="5" max="5" width="30.7109375" bestFit="1" customWidth="1"/>
    <col min="6" max="6" width="36.140625" bestFit="1" customWidth="1"/>
    <col min="7" max="7" width="10" style="15" bestFit="1" customWidth="1"/>
    <col min="8" max="8" width="9.140625" customWidth="1"/>
    <col min="15" max="15" width="8.28515625" customWidth="1"/>
    <col min="16" max="16" width="9.140625" customWidth="1"/>
  </cols>
  <sheetData>
    <row r="1" spans="1:11" x14ac:dyDescent="0.25">
      <c r="A1" t="s">
        <v>0</v>
      </c>
      <c r="B1" t="s">
        <v>1660</v>
      </c>
      <c r="C1" t="s">
        <v>1</v>
      </c>
      <c r="D1" t="s">
        <v>27</v>
      </c>
      <c r="E1" t="s">
        <v>31</v>
      </c>
      <c r="F1" t="s">
        <v>33</v>
      </c>
      <c r="G1" t="s">
        <v>12</v>
      </c>
      <c r="H1" t="s">
        <v>1661</v>
      </c>
      <c r="I1" t="s">
        <v>30</v>
      </c>
      <c r="J1" t="s">
        <v>26</v>
      </c>
      <c r="K1" t="s">
        <v>35</v>
      </c>
    </row>
    <row r="2" spans="1:11" x14ac:dyDescent="0.25">
      <c r="A2" t="s">
        <v>37</v>
      </c>
      <c r="B2" t="s">
        <v>4119</v>
      </c>
      <c r="C2" s="7">
        <v>41851</v>
      </c>
      <c r="D2">
        <v>0</v>
      </c>
      <c r="E2" t="s">
        <v>4125</v>
      </c>
      <c r="F2">
        <v>3.1025009155273437</v>
      </c>
      <c r="G2">
        <v>6</v>
      </c>
      <c r="H2">
        <v>3.8333333333333335</v>
      </c>
      <c r="I2">
        <v>70.666664123535156</v>
      </c>
      <c r="J2">
        <v>0.65697157382965088</v>
      </c>
      <c r="K2">
        <v>0.28666740655899048</v>
      </c>
    </row>
    <row r="3" spans="1:11" x14ac:dyDescent="0.25">
      <c r="A3" t="s">
        <v>37</v>
      </c>
      <c r="B3" t="s">
        <v>4119</v>
      </c>
      <c r="C3" s="7">
        <v>41851</v>
      </c>
      <c r="D3">
        <v>1</v>
      </c>
      <c r="E3" t="s">
        <v>4126</v>
      </c>
      <c r="F3">
        <v>2.8158334642648697</v>
      </c>
      <c r="G3">
        <v>6</v>
      </c>
      <c r="H3">
        <v>3.8333333333333335</v>
      </c>
      <c r="I3">
        <v>70.666664123535156</v>
      </c>
      <c r="J3">
        <v>0.65697157382965088</v>
      </c>
      <c r="K3">
        <v>0.28666740655899048</v>
      </c>
    </row>
    <row r="4" spans="1:11" x14ac:dyDescent="0.25">
      <c r="A4" t="s">
        <v>37</v>
      </c>
      <c r="B4" t="s">
        <v>3637</v>
      </c>
      <c r="C4" s="7">
        <v>41851</v>
      </c>
      <c r="D4">
        <v>0</v>
      </c>
      <c r="E4" t="s">
        <v>3639</v>
      </c>
      <c r="F4">
        <v>17.1422119140625</v>
      </c>
      <c r="G4">
        <v>274</v>
      </c>
      <c r="H4">
        <v>9.3266423357664241</v>
      </c>
      <c r="I4">
        <v>70.248176574707031</v>
      </c>
      <c r="J4">
        <v>6.3708395957946777</v>
      </c>
      <c r="K4">
        <v>-0.31251439452171326</v>
      </c>
    </row>
    <row r="5" spans="1:11" x14ac:dyDescent="0.25">
      <c r="A5" t="s">
        <v>37</v>
      </c>
      <c r="B5" t="s">
        <v>3637</v>
      </c>
      <c r="C5" s="7">
        <v>41851</v>
      </c>
      <c r="D5">
        <v>1</v>
      </c>
      <c r="E5" t="s">
        <v>3640</v>
      </c>
      <c r="F5">
        <v>17.454726170639706</v>
      </c>
      <c r="G5">
        <v>274</v>
      </c>
      <c r="H5">
        <v>9.3266423357664241</v>
      </c>
      <c r="I5">
        <v>70.248176574707031</v>
      </c>
      <c r="J5">
        <v>6.3708395957946777</v>
      </c>
      <c r="K5">
        <v>-0.31251439452171326</v>
      </c>
    </row>
    <row r="6" spans="1:11" x14ac:dyDescent="0.25">
      <c r="A6" t="s">
        <v>37</v>
      </c>
      <c r="B6" t="s">
        <v>61</v>
      </c>
      <c r="C6" s="7">
        <v>41851</v>
      </c>
      <c r="D6">
        <v>0</v>
      </c>
      <c r="E6" t="s">
        <v>76</v>
      </c>
      <c r="F6">
        <v>21.449617385864258</v>
      </c>
      <c r="G6">
        <v>154</v>
      </c>
      <c r="H6">
        <v>8.8668831168831161</v>
      </c>
      <c r="I6">
        <v>72</v>
      </c>
      <c r="J6">
        <v>6.8259592056274414</v>
      </c>
      <c r="K6">
        <v>-0.74625939130783081</v>
      </c>
    </row>
    <row r="7" spans="1:11" x14ac:dyDescent="0.25">
      <c r="A7" t="s">
        <v>37</v>
      </c>
      <c r="B7" t="s">
        <v>61</v>
      </c>
      <c r="C7" s="7">
        <v>41851</v>
      </c>
      <c r="D7">
        <v>1</v>
      </c>
      <c r="E7" t="s">
        <v>77</v>
      </c>
      <c r="F7">
        <v>22.195876464489604</v>
      </c>
      <c r="G7">
        <v>154</v>
      </c>
      <c r="H7">
        <v>8.8668831168831161</v>
      </c>
      <c r="I7">
        <v>72</v>
      </c>
      <c r="J7">
        <v>6.8259592056274414</v>
      </c>
      <c r="K7">
        <v>-0.74625939130783081</v>
      </c>
    </row>
    <row r="8" spans="1:11" x14ac:dyDescent="0.25">
      <c r="A8" t="s">
        <v>37</v>
      </c>
      <c r="B8" t="s">
        <v>62</v>
      </c>
      <c r="C8" s="7">
        <v>41851</v>
      </c>
      <c r="D8">
        <v>0</v>
      </c>
      <c r="E8" t="s">
        <v>78</v>
      </c>
      <c r="F8">
        <v>11.614375114440918</v>
      </c>
      <c r="G8">
        <v>120</v>
      </c>
      <c r="H8">
        <v>9.9166666666666661</v>
      </c>
      <c r="I8">
        <v>68</v>
      </c>
      <c r="J8">
        <v>5.7140703201293945</v>
      </c>
      <c r="K8">
        <v>0.24412503838539124</v>
      </c>
    </row>
    <row r="9" spans="1:11" x14ac:dyDescent="0.25">
      <c r="A9" t="s">
        <v>37</v>
      </c>
      <c r="B9" t="s">
        <v>62</v>
      </c>
      <c r="C9" s="7">
        <v>41851</v>
      </c>
      <c r="D9">
        <v>1</v>
      </c>
      <c r="E9" t="s">
        <v>79</v>
      </c>
      <c r="F9">
        <v>11.370249960198999</v>
      </c>
      <c r="G9">
        <v>120</v>
      </c>
      <c r="H9">
        <v>9.9166666666666661</v>
      </c>
      <c r="I9">
        <v>68</v>
      </c>
      <c r="J9">
        <v>5.7140703201293945</v>
      </c>
      <c r="K9">
        <v>0.24412503838539124</v>
      </c>
    </row>
    <row r="10" spans="1:11" x14ac:dyDescent="0.25">
      <c r="A10" t="s">
        <v>37</v>
      </c>
      <c r="B10" t="s">
        <v>63</v>
      </c>
      <c r="C10" s="7">
        <v>41851</v>
      </c>
      <c r="D10">
        <v>0</v>
      </c>
      <c r="E10" t="s">
        <v>1712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</row>
    <row r="11" spans="1:11" x14ac:dyDescent="0.25">
      <c r="A11" t="s">
        <v>37</v>
      </c>
      <c r="B11" t="s">
        <v>63</v>
      </c>
      <c r="C11" s="7">
        <v>41851</v>
      </c>
      <c r="D11">
        <v>1</v>
      </c>
      <c r="E11" t="s">
        <v>1713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</row>
    <row r="12" spans="1:11" x14ac:dyDescent="0.25">
      <c r="A12" t="s">
        <v>37</v>
      </c>
      <c r="B12" t="s">
        <v>64</v>
      </c>
      <c r="C12" s="7">
        <v>41851</v>
      </c>
      <c r="D12">
        <v>0</v>
      </c>
      <c r="E12" t="s">
        <v>1714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</row>
    <row r="13" spans="1:11" x14ac:dyDescent="0.25">
      <c r="A13" t="s">
        <v>37</v>
      </c>
      <c r="B13" t="s">
        <v>64</v>
      </c>
      <c r="C13" s="7">
        <v>41851</v>
      </c>
      <c r="D13">
        <v>1</v>
      </c>
      <c r="E13" t="s">
        <v>1715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 x14ac:dyDescent="0.25">
      <c r="A14" t="s">
        <v>37</v>
      </c>
      <c r="B14" t="s">
        <v>65</v>
      </c>
      <c r="C14" s="7">
        <v>41851</v>
      </c>
      <c r="D14">
        <v>0</v>
      </c>
      <c r="E14" t="s">
        <v>1716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</row>
    <row r="15" spans="1:11" x14ac:dyDescent="0.25">
      <c r="A15" t="s">
        <v>37</v>
      </c>
      <c r="B15" t="s">
        <v>65</v>
      </c>
      <c r="C15" s="7">
        <v>41851</v>
      </c>
      <c r="D15">
        <v>1</v>
      </c>
      <c r="E15" t="s">
        <v>1717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1" x14ac:dyDescent="0.25">
      <c r="A16" t="s">
        <v>37</v>
      </c>
      <c r="B16" t="s">
        <v>66</v>
      </c>
      <c r="C16" s="7">
        <v>41851</v>
      </c>
      <c r="D16">
        <v>0</v>
      </c>
      <c r="E16" t="s">
        <v>1718</v>
      </c>
      <c r="F16">
        <v>18.809200286865234</v>
      </c>
      <c r="G16">
        <v>147</v>
      </c>
      <c r="H16">
        <v>10.959183673469388</v>
      </c>
      <c r="I16">
        <v>70.122451782226562</v>
      </c>
      <c r="J16">
        <v>5.6981301307678223</v>
      </c>
      <c r="K16">
        <v>-0.32158160209655762</v>
      </c>
    </row>
    <row r="17" spans="1:11" x14ac:dyDescent="0.25">
      <c r="A17" t="s">
        <v>37</v>
      </c>
      <c r="B17" t="s">
        <v>66</v>
      </c>
      <c r="C17" s="7">
        <v>41851</v>
      </c>
      <c r="D17">
        <v>1</v>
      </c>
      <c r="E17" t="s">
        <v>1719</v>
      </c>
      <c r="F17">
        <v>19.130782338074681</v>
      </c>
      <c r="G17">
        <v>147</v>
      </c>
      <c r="H17">
        <v>10.959183673469388</v>
      </c>
      <c r="I17">
        <v>70.122451782226562</v>
      </c>
      <c r="J17">
        <v>5.6981301307678223</v>
      </c>
      <c r="K17">
        <v>-0.32158160209655762</v>
      </c>
    </row>
    <row r="18" spans="1:11" x14ac:dyDescent="0.25">
      <c r="A18" t="s">
        <v>37</v>
      </c>
      <c r="B18" t="s">
        <v>67</v>
      </c>
      <c r="C18" s="7">
        <v>41851</v>
      </c>
      <c r="D18">
        <v>0</v>
      </c>
      <c r="E18" t="s">
        <v>1720</v>
      </c>
      <c r="F18">
        <v>15.128188133239746</v>
      </c>
      <c r="G18">
        <v>125</v>
      </c>
      <c r="H18">
        <v>7.444</v>
      </c>
      <c r="I18">
        <v>70.400001525878906</v>
      </c>
      <c r="J18">
        <v>7.1460132598876953</v>
      </c>
      <c r="K18">
        <v>-0.32941156625747681</v>
      </c>
    </row>
    <row r="19" spans="1:11" x14ac:dyDescent="0.25">
      <c r="A19" t="s">
        <v>37</v>
      </c>
      <c r="B19" t="s">
        <v>67</v>
      </c>
      <c r="C19" s="7">
        <v>41851</v>
      </c>
      <c r="D19">
        <v>1</v>
      </c>
      <c r="E19" t="s">
        <v>1721</v>
      </c>
      <c r="F19">
        <v>15.457599737763404</v>
      </c>
      <c r="G19">
        <v>125</v>
      </c>
      <c r="H19">
        <v>7.444</v>
      </c>
      <c r="I19">
        <v>70.400001525878906</v>
      </c>
      <c r="J19">
        <v>7.1460132598876953</v>
      </c>
      <c r="K19">
        <v>-0.32941156625747681</v>
      </c>
    </row>
    <row r="20" spans="1:11" x14ac:dyDescent="0.25">
      <c r="A20" t="s">
        <v>37</v>
      </c>
      <c r="B20" t="s">
        <v>68</v>
      </c>
      <c r="C20" s="7">
        <v>41851</v>
      </c>
      <c r="D20">
        <v>0</v>
      </c>
      <c r="E20" t="s">
        <v>1722</v>
      </c>
      <c r="F20">
        <v>20.494998931884766</v>
      </c>
      <c r="G20">
        <v>2</v>
      </c>
      <c r="H20">
        <v>7</v>
      </c>
      <c r="I20">
        <v>70</v>
      </c>
      <c r="J20">
        <v>1.3717900514602661</v>
      </c>
      <c r="K20">
        <v>1.4099990129470825</v>
      </c>
    </row>
    <row r="21" spans="1:11" x14ac:dyDescent="0.25">
      <c r="A21" t="s">
        <v>37</v>
      </c>
      <c r="B21" t="s">
        <v>68</v>
      </c>
      <c r="C21" s="7">
        <v>41851</v>
      </c>
      <c r="D21">
        <v>1</v>
      </c>
      <c r="E21" t="s">
        <v>1723</v>
      </c>
      <c r="F21">
        <v>19.084999918937683</v>
      </c>
      <c r="G21">
        <v>2</v>
      </c>
      <c r="H21">
        <v>7</v>
      </c>
      <c r="I21">
        <v>70</v>
      </c>
      <c r="J21">
        <v>1.3717900514602661</v>
      </c>
      <c r="K21">
        <v>1.4099990129470825</v>
      </c>
    </row>
    <row r="22" spans="1:11" x14ac:dyDescent="0.25">
      <c r="A22" t="s">
        <v>37</v>
      </c>
      <c r="B22" t="s">
        <v>4120</v>
      </c>
      <c r="C22" s="7">
        <v>41851</v>
      </c>
      <c r="D22">
        <v>0</v>
      </c>
      <c r="E22" t="s">
        <v>4127</v>
      </c>
      <c r="F22">
        <v>10.704429626464844</v>
      </c>
      <c r="G22">
        <v>57</v>
      </c>
      <c r="H22">
        <v>8.8596491228070171</v>
      </c>
      <c r="I22">
        <v>69.894737243652344</v>
      </c>
      <c r="J22">
        <v>10.971063613891602</v>
      </c>
      <c r="K22">
        <v>-0.77074563503265381</v>
      </c>
    </row>
    <row r="23" spans="1:11" x14ac:dyDescent="0.25">
      <c r="A23" t="s">
        <v>37</v>
      </c>
      <c r="B23" t="s">
        <v>4120</v>
      </c>
      <c r="C23" s="7">
        <v>41851</v>
      </c>
      <c r="D23">
        <v>1</v>
      </c>
      <c r="E23" t="s">
        <v>4128</v>
      </c>
      <c r="F23">
        <v>11.475175486207663</v>
      </c>
      <c r="G23">
        <v>57</v>
      </c>
      <c r="H23">
        <v>8.8596491228070171</v>
      </c>
      <c r="I23">
        <v>69.894737243652344</v>
      </c>
      <c r="J23">
        <v>10.971063613891602</v>
      </c>
      <c r="K23">
        <v>-0.77074563503265381</v>
      </c>
    </row>
    <row r="24" spans="1:11" x14ac:dyDescent="0.25">
      <c r="A24" t="s">
        <v>37</v>
      </c>
      <c r="B24" t="s">
        <v>4121</v>
      </c>
      <c r="C24" s="7">
        <v>41851</v>
      </c>
      <c r="D24">
        <v>0</v>
      </c>
      <c r="E24" t="s">
        <v>4129</v>
      </c>
      <c r="F24">
        <v>2.1841669082641602</v>
      </c>
      <c r="G24">
        <v>6</v>
      </c>
      <c r="H24">
        <v>3.1666666666666665</v>
      </c>
      <c r="I24">
        <v>70.666664123535156</v>
      </c>
      <c r="J24">
        <v>0.63105440139770508</v>
      </c>
      <c r="K24">
        <v>-0.16333305835723877</v>
      </c>
    </row>
    <row r="25" spans="1:11" x14ac:dyDescent="0.25">
      <c r="A25" t="s">
        <v>37</v>
      </c>
      <c r="B25" t="s">
        <v>4121</v>
      </c>
      <c r="C25" s="7">
        <v>41851</v>
      </c>
      <c r="D25">
        <v>1</v>
      </c>
      <c r="E25" t="s">
        <v>4130</v>
      </c>
      <c r="F25">
        <v>2.3475000086861351</v>
      </c>
      <c r="G25">
        <v>6</v>
      </c>
      <c r="H25">
        <v>3.1666666666666665</v>
      </c>
      <c r="I25">
        <v>70.666664123535156</v>
      </c>
      <c r="J25">
        <v>0.63105440139770508</v>
      </c>
      <c r="K25">
        <v>-0.16333305835723877</v>
      </c>
    </row>
    <row r="26" spans="1:11" x14ac:dyDescent="0.25">
      <c r="A26" t="s">
        <v>37</v>
      </c>
      <c r="B26" t="s">
        <v>4122</v>
      </c>
      <c r="C26" s="7">
        <v>41851</v>
      </c>
      <c r="D26">
        <v>0</v>
      </c>
      <c r="E26" t="s">
        <v>4131</v>
      </c>
      <c r="F26">
        <v>24.565822601318359</v>
      </c>
      <c r="G26">
        <v>135</v>
      </c>
      <c r="H26">
        <v>10.003703703703703</v>
      </c>
      <c r="I26">
        <v>70.42962646484375</v>
      </c>
      <c r="J26">
        <v>4.9637293815612793</v>
      </c>
      <c r="K26">
        <v>-0.79417723417282104</v>
      </c>
    </row>
    <row r="27" spans="1:11" x14ac:dyDescent="0.25">
      <c r="A27" t="s">
        <v>37</v>
      </c>
      <c r="B27" t="s">
        <v>4122</v>
      </c>
      <c r="C27" s="7">
        <v>41851</v>
      </c>
      <c r="D27">
        <v>1</v>
      </c>
      <c r="E27" t="s">
        <v>4132</v>
      </c>
      <c r="F27">
        <v>25.359999753479606</v>
      </c>
      <c r="G27">
        <v>135</v>
      </c>
      <c r="H27">
        <v>10.003703703703703</v>
      </c>
      <c r="I27">
        <v>70.42962646484375</v>
      </c>
      <c r="J27">
        <v>4.9637293815612793</v>
      </c>
      <c r="K27">
        <v>-0.79417723417282104</v>
      </c>
    </row>
    <row r="28" spans="1:11" x14ac:dyDescent="0.25">
      <c r="A28" t="s">
        <v>37</v>
      </c>
      <c r="B28" t="s">
        <v>75</v>
      </c>
      <c r="C28" s="7">
        <v>41851</v>
      </c>
      <c r="D28">
        <v>0</v>
      </c>
      <c r="E28" t="s">
        <v>1664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</row>
    <row r="29" spans="1:11" x14ac:dyDescent="0.25">
      <c r="A29" t="s">
        <v>37</v>
      </c>
      <c r="B29" t="s">
        <v>75</v>
      </c>
      <c r="C29" s="7">
        <v>41851</v>
      </c>
      <c r="D29">
        <v>1</v>
      </c>
      <c r="E29" t="s">
        <v>1665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</row>
    <row r="30" spans="1:11" x14ac:dyDescent="0.25">
      <c r="A30" t="s">
        <v>37</v>
      </c>
      <c r="B30" t="s">
        <v>69</v>
      </c>
      <c r="C30" s="7">
        <v>41851</v>
      </c>
      <c r="D30">
        <v>0</v>
      </c>
      <c r="E30" t="s">
        <v>80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</row>
    <row r="31" spans="1:11" x14ac:dyDescent="0.25">
      <c r="A31" t="s">
        <v>37</v>
      </c>
      <c r="B31" t="s">
        <v>69</v>
      </c>
      <c r="C31" s="7">
        <v>41851</v>
      </c>
      <c r="D31">
        <v>1</v>
      </c>
      <c r="E31" t="s">
        <v>81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</row>
    <row r="32" spans="1:11" x14ac:dyDescent="0.25">
      <c r="A32" t="s">
        <v>37</v>
      </c>
      <c r="B32" t="s">
        <v>70</v>
      </c>
      <c r="C32" s="7">
        <v>41851</v>
      </c>
      <c r="D32">
        <v>0</v>
      </c>
      <c r="E32" t="s">
        <v>82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</row>
    <row r="33" spans="1:11" x14ac:dyDescent="0.25">
      <c r="A33" t="s">
        <v>37</v>
      </c>
      <c r="B33" t="s">
        <v>70</v>
      </c>
      <c r="C33" s="7">
        <v>41851</v>
      </c>
      <c r="D33">
        <v>1</v>
      </c>
      <c r="E33" t="s">
        <v>83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</row>
    <row r="34" spans="1:11" x14ac:dyDescent="0.25">
      <c r="A34" t="s">
        <v>37</v>
      </c>
      <c r="B34" t="s">
        <v>5566</v>
      </c>
      <c r="C34" s="7">
        <v>41851</v>
      </c>
      <c r="D34">
        <v>0</v>
      </c>
      <c r="E34" t="s">
        <v>5567</v>
      </c>
      <c r="F34">
        <v>0.5899999737739563</v>
      </c>
      <c r="G34">
        <v>1</v>
      </c>
      <c r="H34">
        <v>1</v>
      </c>
      <c r="I34">
        <v>72</v>
      </c>
      <c r="K34">
        <v>-7.500004768371582E-2</v>
      </c>
    </row>
    <row r="35" spans="1:11" x14ac:dyDescent="0.25">
      <c r="A35" t="s">
        <v>37</v>
      </c>
      <c r="B35" t="s">
        <v>5566</v>
      </c>
      <c r="C35" s="7">
        <v>41851</v>
      </c>
      <c r="D35">
        <v>1</v>
      </c>
      <c r="E35" t="s">
        <v>5568</v>
      </c>
      <c r="F35">
        <v>0.66500002145767212</v>
      </c>
      <c r="G35">
        <v>1</v>
      </c>
      <c r="H35">
        <v>1</v>
      </c>
      <c r="I35">
        <v>72</v>
      </c>
      <c r="K35">
        <v>-7.500004768371582E-2</v>
      </c>
    </row>
    <row r="36" spans="1:11" x14ac:dyDescent="0.25">
      <c r="A36" t="s">
        <v>37</v>
      </c>
      <c r="B36" t="s">
        <v>4123</v>
      </c>
      <c r="C36" s="7">
        <v>41851</v>
      </c>
      <c r="D36">
        <v>0</v>
      </c>
      <c r="E36" t="s">
        <v>4133</v>
      </c>
      <c r="F36">
        <v>9.1559610366821289</v>
      </c>
      <c r="G36">
        <v>26</v>
      </c>
      <c r="H36">
        <v>2.8461538461538463</v>
      </c>
      <c r="I36">
        <v>71.230766296386719</v>
      </c>
      <c r="J36">
        <v>4.5183711051940918</v>
      </c>
      <c r="K36">
        <v>1.7207688093185425</v>
      </c>
    </row>
    <row r="37" spans="1:11" x14ac:dyDescent="0.25">
      <c r="A37" t="s">
        <v>37</v>
      </c>
      <c r="B37" t="s">
        <v>4123</v>
      </c>
      <c r="C37" s="7">
        <v>41851</v>
      </c>
      <c r="D37">
        <v>1</v>
      </c>
      <c r="E37" t="s">
        <v>4134</v>
      </c>
      <c r="F37">
        <v>7.4351922055849666</v>
      </c>
      <c r="G37">
        <v>26</v>
      </c>
      <c r="H37">
        <v>2.8461538461538463</v>
      </c>
      <c r="I37">
        <v>71.230766296386719</v>
      </c>
      <c r="J37">
        <v>4.5183711051940918</v>
      </c>
      <c r="K37">
        <v>1.7207688093185425</v>
      </c>
    </row>
    <row r="38" spans="1:11" x14ac:dyDescent="0.25">
      <c r="A38" t="s">
        <v>37</v>
      </c>
      <c r="B38" t="s">
        <v>4124</v>
      </c>
      <c r="C38" s="7">
        <v>41851</v>
      </c>
      <c r="D38">
        <v>0</v>
      </c>
      <c r="E38" t="s">
        <v>4135</v>
      </c>
      <c r="F38">
        <v>12.733124732971191</v>
      </c>
      <c r="G38">
        <v>36</v>
      </c>
      <c r="H38">
        <v>15.861111111111111</v>
      </c>
      <c r="I38">
        <v>69.111114501953125</v>
      </c>
      <c r="J38">
        <v>3.0567176342010498</v>
      </c>
      <c r="K38">
        <v>0.69451379776000977</v>
      </c>
    </row>
    <row r="39" spans="1:11" x14ac:dyDescent="0.25">
      <c r="A39" t="s">
        <v>37</v>
      </c>
      <c r="B39" t="s">
        <v>4124</v>
      </c>
      <c r="C39" s="7">
        <v>41851</v>
      </c>
      <c r="D39">
        <v>1</v>
      </c>
      <c r="E39" t="s">
        <v>4136</v>
      </c>
      <c r="F39">
        <v>12.038611143827438</v>
      </c>
      <c r="G39">
        <v>36</v>
      </c>
      <c r="H39">
        <v>15.861111111111111</v>
      </c>
      <c r="I39">
        <v>69.111114501953125</v>
      </c>
      <c r="J39">
        <v>3.0567176342010498</v>
      </c>
      <c r="K39">
        <v>0.69451379776000977</v>
      </c>
    </row>
    <row r="40" spans="1:11" x14ac:dyDescent="0.25">
      <c r="A40" t="s">
        <v>37</v>
      </c>
      <c r="B40" t="s">
        <v>71</v>
      </c>
      <c r="C40" s="7">
        <v>41851</v>
      </c>
      <c r="D40">
        <v>0</v>
      </c>
      <c r="E40" t="s">
        <v>1724</v>
      </c>
      <c r="F40">
        <v>2.5549993515014648</v>
      </c>
      <c r="G40">
        <v>1</v>
      </c>
      <c r="H40">
        <v>1</v>
      </c>
      <c r="I40">
        <v>68</v>
      </c>
      <c r="K40">
        <v>2.4449994564056396</v>
      </c>
    </row>
    <row r="41" spans="1:11" x14ac:dyDescent="0.25">
      <c r="A41" t="s">
        <v>37</v>
      </c>
      <c r="B41" t="s">
        <v>71</v>
      </c>
      <c r="C41" s="7">
        <v>41851</v>
      </c>
      <c r="D41">
        <v>1</v>
      </c>
      <c r="E41" t="s">
        <v>1725</v>
      </c>
      <c r="F41">
        <v>0.10999999940395355</v>
      </c>
      <c r="G41">
        <v>1</v>
      </c>
      <c r="H41">
        <v>1</v>
      </c>
      <c r="I41">
        <v>68</v>
      </c>
      <c r="K41">
        <v>2.4449994564056396</v>
      </c>
    </row>
    <row r="42" spans="1:11" x14ac:dyDescent="0.25">
      <c r="A42" t="s">
        <v>37</v>
      </c>
      <c r="B42" t="s">
        <v>72</v>
      </c>
      <c r="C42" s="7">
        <v>41851</v>
      </c>
      <c r="D42">
        <v>0</v>
      </c>
      <c r="E42" t="s">
        <v>84</v>
      </c>
      <c r="F42">
        <v>4.0571980476379395</v>
      </c>
      <c r="G42">
        <v>58</v>
      </c>
      <c r="H42">
        <v>2.9224137931034484</v>
      </c>
      <c r="I42">
        <v>70.758621215820313</v>
      </c>
      <c r="J42">
        <v>1.5117582082748413</v>
      </c>
      <c r="K42">
        <v>2.6336062699556351E-2</v>
      </c>
    </row>
    <row r="43" spans="1:11" x14ac:dyDescent="0.25">
      <c r="A43" t="s">
        <v>37</v>
      </c>
      <c r="B43" t="s">
        <v>72</v>
      </c>
      <c r="C43" s="7">
        <v>41851</v>
      </c>
      <c r="D43">
        <v>1</v>
      </c>
      <c r="E43" t="s">
        <v>85</v>
      </c>
      <c r="F43">
        <v>4.030862027714992</v>
      </c>
      <c r="G43">
        <v>58</v>
      </c>
      <c r="H43">
        <v>2.9224137931034484</v>
      </c>
      <c r="I43">
        <v>70.758621215820313</v>
      </c>
      <c r="J43">
        <v>1.5117582082748413</v>
      </c>
      <c r="K43">
        <v>2.6336062699556351E-2</v>
      </c>
    </row>
    <row r="44" spans="1:11" x14ac:dyDescent="0.25">
      <c r="A44" t="s">
        <v>37</v>
      </c>
      <c r="B44" t="s">
        <v>73</v>
      </c>
      <c r="C44" s="7">
        <v>41851</v>
      </c>
      <c r="D44">
        <v>0</v>
      </c>
      <c r="E44" t="s">
        <v>86</v>
      </c>
      <c r="F44">
        <v>20.739969253540039</v>
      </c>
      <c r="G44">
        <v>215</v>
      </c>
      <c r="H44">
        <v>11.093023255813954</v>
      </c>
      <c r="I44">
        <v>70.120933532714844</v>
      </c>
      <c r="J44">
        <v>7.1478204727172852</v>
      </c>
      <c r="K44">
        <v>-0.41675084829330444</v>
      </c>
    </row>
    <row r="45" spans="1:11" x14ac:dyDescent="0.25">
      <c r="A45" t="s">
        <v>37</v>
      </c>
      <c r="B45" t="s">
        <v>73</v>
      </c>
      <c r="C45" s="7">
        <v>41851</v>
      </c>
      <c r="D45">
        <v>1</v>
      </c>
      <c r="E45" t="s">
        <v>87</v>
      </c>
      <c r="F45">
        <v>21.156720805341422</v>
      </c>
      <c r="G45">
        <v>215</v>
      </c>
      <c r="H45">
        <v>11.093023255813954</v>
      </c>
      <c r="I45">
        <v>70.120933532714844</v>
      </c>
      <c r="J45">
        <v>7.1478204727172852</v>
      </c>
      <c r="K45">
        <v>-0.41675084829330444</v>
      </c>
    </row>
    <row r="46" spans="1:11" x14ac:dyDescent="0.25">
      <c r="A46" t="s">
        <v>37</v>
      </c>
      <c r="B46" t="s">
        <v>5565</v>
      </c>
      <c r="C46" s="7">
        <v>41851</v>
      </c>
      <c r="D46">
        <v>0</v>
      </c>
      <c r="E46" t="s">
        <v>5569</v>
      </c>
      <c r="F46">
        <v>5.9528570175170898</v>
      </c>
      <c r="G46">
        <v>7</v>
      </c>
      <c r="H46">
        <v>1.7142857142857142</v>
      </c>
      <c r="I46">
        <v>70.857139587402344</v>
      </c>
      <c r="J46">
        <v>1.0170180797576904</v>
      </c>
      <c r="K46">
        <v>-0.69857197999954224</v>
      </c>
    </row>
    <row r="47" spans="1:11" x14ac:dyDescent="0.25">
      <c r="A47" t="s">
        <v>37</v>
      </c>
      <c r="B47" t="s">
        <v>5565</v>
      </c>
      <c r="C47" s="7">
        <v>41851</v>
      </c>
      <c r="D47">
        <v>1</v>
      </c>
      <c r="E47" t="s">
        <v>5570</v>
      </c>
      <c r="F47">
        <v>6.6514288485050201</v>
      </c>
      <c r="G47">
        <v>7</v>
      </c>
      <c r="H47">
        <v>1.7142857142857142</v>
      </c>
      <c r="I47">
        <v>70.857139587402344</v>
      </c>
      <c r="J47">
        <v>1.0170180797576904</v>
      </c>
      <c r="K47">
        <v>-0.69857197999954224</v>
      </c>
    </row>
    <row r="48" spans="1:11" x14ac:dyDescent="0.25">
      <c r="A48" t="s">
        <v>37</v>
      </c>
      <c r="B48" t="s">
        <v>4119</v>
      </c>
      <c r="C48" s="7">
        <v>41897</v>
      </c>
      <c r="D48">
        <v>0</v>
      </c>
      <c r="E48" t="s">
        <v>4137</v>
      </c>
      <c r="F48">
        <v>3.4824995994567871</v>
      </c>
      <c r="G48">
        <v>7</v>
      </c>
      <c r="H48">
        <v>8</v>
      </c>
      <c r="I48">
        <v>74.428573608398437</v>
      </c>
      <c r="J48">
        <v>9.2078952789306641</v>
      </c>
      <c r="K48">
        <v>-3.6646428108215332</v>
      </c>
    </row>
    <row r="49" spans="1:11" x14ac:dyDescent="0.25">
      <c r="A49" t="s">
        <v>37</v>
      </c>
      <c r="B49" t="s">
        <v>4119</v>
      </c>
      <c r="C49" s="7">
        <v>41897</v>
      </c>
      <c r="D49">
        <v>1</v>
      </c>
      <c r="E49" t="s">
        <v>4138</v>
      </c>
      <c r="F49">
        <v>7.147142580577305</v>
      </c>
      <c r="G49">
        <v>7</v>
      </c>
      <c r="H49">
        <v>8</v>
      </c>
      <c r="I49">
        <v>74.428573608398437</v>
      </c>
      <c r="J49">
        <v>9.2078952789306641</v>
      </c>
      <c r="K49">
        <v>-3.6646428108215332</v>
      </c>
    </row>
    <row r="50" spans="1:11" x14ac:dyDescent="0.25">
      <c r="A50" t="s">
        <v>37</v>
      </c>
      <c r="B50" t="s">
        <v>3637</v>
      </c>
      <c r="C50" s="7">
        <v>41897</v>
      </c>
      <c r="D50">
        <v>0</v>
      </c>
      <c r="E50" t="s">
        <v>3641</v>
      </c>
      <c r="F50">
        <v>17.768449783325195</v>
      </c>
      <c r="G50">
        <v>363</v>
      </c>
      <c r="H50">
        <v>8.9641873278236908</v>
      </c>
      <c r="I50">
        <v>74.123970031738281</v>
      </c>
      <c r="J50">
        <v>11.983822822570801</v>
      </c>
      <c r="K50">
        <v>0.95586121082305908</v>
      </c>
    </row>
    <row r="51" spans="1:11" x14ac:dyDescent="0.25">
      <c r="A51" t="s">
        <v>37</v>
      </c>
      <c r="B51" t="s">
        <v>3637</v>
      </c>
      <c r="C51" s="7">
        <v>41897</v>
      </c>
      <c r="D51">
        <v>1</v>
      </c>
      <c r="E51" t="s">
        <v>3642</v>
      </c>
      <c r="F51">
        <v>16.812589373495996</v>
      </c>
      <c r="G51">
        <v>363</v>
      </c>
      <c r="H51">
        <v>8.9641873278236908</v>
      </c>
      <c r="I51">
        <v>74.123970031738281</v>
      </c>
      <c r="J51">
        <v>11.983822822570801</v>
      </c>
      <c r="K51">
        <v>0.95586121082305908</v>
      </c>
    </row>
    <row r="52" spans="1:11" x14ac:dyDescent="0.25">
      <c r="A52" t="s">
        <v>37</v>
      </c>
      <c r="B52" t="s">
        <v>61</v>
      </c>
      <c r="C52" s="7">
        <v>41897</v>
      </c>
      <c r="D52">
        <v>0</v>
      </c>
      <c r="E52" t="s">
        <v>88</v>
      </c>
      <c r="F52">
        <v>22.603578567504883</v>
      </c>
      <c r="G52">
        <v>204</v>
      </c>
      <c r="H52">
        <v>8.7034313725490193</v>
      </c>
      <c r="I52">
        <v>75</v>
      </c>
      <c r="J52">
        <v>15.619263648986816</v>
      </c>
      <c r="K52">
        <v>1.4900494813919067</v>
      </c>
    </row>
    <row r="53" spans="1:11" x14ac:dyDescent="0.25">
      <c r="A53" t="s">
        <v>37</v>
      </c>
      <c r="B53" t="s">
        <v>61</v>
      </c>
      <c r="C53" s="7">
        <v>41897</v>
      </c>
      <c r="D53">
        <v>1</v>
      </c>
      <c r="E53" t="s">
        <v>89</v>
      </c>
      <c r="F53">
        <v>21.113529169429825</v>
      </c>
      <c r="G53">
        <v>204</v>
      </c>
      <c r="H53">
        <v>8.7034313725490193</v>
      </c>
      <c r="I53">
        <v>75</v>
      </c>
      <c r="J53">
        <v>15.619263648986816</v>
      </c>
      <c r="K53">
        <v>1.4900494813919067</v>
      </c>
    </row>
    <row r="54" spans="1:11" x14ac:dyDescent="0.25">
      <c r="A54" t="s">
        <v>37</v>
      </c>
      <c r="B54" t="s">
        <v>62</v>
      </c>
      <c r="C54" s="7">
        <v>41897</v>
      </c>
      <c r="D54">
        <v>0</v>
      </c>
      <c r="E54" t="s">
        <v>90</v>
      </c>
      <c r="F54">
        <v>11.564889907836914</v>
      </c>
      <c r="G54">
        <v>159</v>
      </c>
      <c r="H54">
        <v>9.2987421383647799</v>
      </c>
      <c r="I54">
        <v>73</v>
      </c>
      <c r="J54">
        <v>3.8405594825744629</v>
      </c>
      <c r="K54">
        <v>0.27048754692077637</v>
      </c>
    </row>
    <row r="55" spans="1:11" x14ac:dyDescent="0.25">
      <c r="A55" t="s">
        <v>37</v>
      </c>
      <c r="B55" t="s">
        <v>62</v>
      </c>
      <c r="C55" s="7">
        <v>41897</v>
      </c>
      <c r="D55">
        <v>1</v>
      </c>
      <c r="E55" t="s">
        <v>91</v>
      </c>
      <c r="F55">
        <v>11.294402465505421</v>
      </c>
      <c r="G55">
        <v>159</v>
      </c>
      <c r="H55">
        <v>9.2987421383647799</v>
      </c>
      <c r="I55">
        <v>73</v>
      </c>
      <c r="J55">
        <v>3.8405594825744629</v>
      </c>
      <c r="K55">
        <v>0.27048754692077637</v>
      </c>
    </row>
    <row r="56" spans="1:11" x14ac:dyDescent="0.25">
      <c r="A56" t="s">
        <v>37</v>
      </c>
      <c r="B56" t="s">
        <v>74</v>
      </c>
      <c r="C56" s="7">
        <v>41897</v>
      </c>
      <c r="D56">
        <v>0</v>
      </c>
      <c r="E56" t="s">
        <v>92</v>
      </c>
      <c r="F56">
        <v>18.867500305175781</v>
      </c>
      <c r="G56">
        <v>4</v>
      </c>
      <c r="H56">
        <v>7</v>
      </c>
      <c r="I56">
        <v>73</v>
      </c>
      <c r="J56">
        <v>5.9033632278442383</v>
      </c>
      <c r="K56">
        <v>1.112499475479126</v>
      </c>
    </row>
    <row r="57" spans="1:11" x14ac:dyDescent="0.25">
      <c r="A57" t="s">
        <v>37</v>
      </c>
      <c r="B57" t="s">
        <v>74</v>
      </c>
      <c r="C57" s="7">
        <v>41897</v>
      </c>
      <c r="D57">
        <v>1</v>
      </c>
      <c r="E57" t="s">
        <v>93</v>
      </c>
      <c r="F57">
        <v>17.755000114440918</v>
      </c>
      <c r="G57">
        <v>4</v>
      </c>
      <c r="H57">
        <v>7</v>
      </c>
      <c r="I57">
        <v>73</v>
      </c>
      <c r="J57">
        <v>5.9033632278442383</v>
      </c>
      <c r="K57">
        <v>1.112499475479126</v>
      </c>
    </row>
    <row r="58" spans="1:11" x14ac:dyDescent="0.25">
      <c r="A58" t="s">
        <v>37</v>
      </c>
      <c r="B58" t="s">
        <v>63</v>
      </c>
      <c r="C58" s="7">
        <v>41897</v>
      </c>
      <c r="D58">
        <v>0</v>
      </c>
      <c r="E58" t="s">
        <v>1726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</row>
    <row r="59" spans="1:11" x14ac:dyDescent="0.25">
      <c r="A59" t="s">
        <v>37</v>
      </c>
      <c r="B59" t="s">
        <v>63</v>
      </c>
      <c r="C59" s="7">
        <v>41897</v>
      </c>
      <c r="D59">
        <v>1</v>
      </c>
      <c r="E59" t="s">
        <v>1727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</row>
    <row r="60" spans="1:11" x14ac:dyDescent="0.25">
      <c r="A60" t="s">
        <v>37</v>
      </c>
      <c r="B60" t="s">
        <v>64</v>
      </c>
      <c r="C60" s="7">
        <v>41897</v>
      </c>
      <c r="D60">
        <v>0</v>
      </c>
      <c r="E60" t="s">
        <v>1728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</row>
    <row r="61" spans="1:11" x14ac:dyDescent="0.25">
      <c r="A61" t="s">
        <v>37</v>
      </c>
      <c r="B61" t="s">
        <v>64</v>
      </c>
      <c r="C61" s="7">
        <v>41897</v>
      </c>
      <c r="D61">
        <v>1</v>
      </c>
      <c r="E61" t="s">
        <v>1729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</row>
    <row r="62" spans="1:11" x14ac:dyDescent="0.25">
      <c r="A62" t="s">
        <v>37</v>
      </c>
      <c r="B62" t="s">
        <v>65</v>
      </c>
      <c r="C62" s="7">
        <v>41897</v>
      </c>
      <c r="D62">
        <v>0</v>
      </c>
      <c r="E62" t="s">
        <v>1730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</row>
    <row r="63" spans="1:11" x14ac:dyDescent="0.25">
      <c r="A63" t="s">
        <v>37</v>
      </c>
      <c r="B63" t="s">
        <v>65</v>
      </c>
      <c r="C63" s="7">
        <v>41897</v>
      </c>
      <c r="D63">
        <v>1</v>
      </c>
      <c r="E63" t="s">
        <v>1731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</row>
    <row r="64" spans="1:11" x14ac:dyDescent="0.25">
      <c r="A64" t="s">
        <v>37</v>
      </c>
      <c r="B64" t="s">
        <v>66</v>
      </c>
      <c r="C64" s="7">
        <v>41897</v>
      </c>
      <c r="D64">
        <v>0</v>
      </c>
      <c r="E64" t="s">
        <v>1732</v>
      </c>
      <c r="F64">
        <v>20.891382217407227</v>
      </c>
      <c r="G64">
        <v>181</v>
      </c>
      <c r="H64">
        <v>10.685082872928177</v>
      </c>
      <c r="I64">
        <v>74.104972839355469</v>
      </c>
      <c r="J64">
        <v>13.740874290466309</v>
      </c>
      <c r="K64">
        <v>1.6703317165374756</v>
      </c>
    </row>
    <row r="65" spans="1:11" x14ac:dyDescent="0.25">
      <c r="A65" t="s">
        <v>37</v>
      </c>
      <c r="B65" t="s">
        <v>66</v>
      </c>
      <c r="C65" s="7">
        <v>41897</v>
      </c>
      <c r="D65">
        <v>1</v>
      </c>
      <c r="E65" t="s">
        <v>1733</v>
      </c>
      <c r="F65">
        <v>19.221049552268827</v>
      </c>
      <c r="G65">
        <v>181</v>
      </c>
      <c r="H65">
        <v>10.685082872928177</v>
      </c>
      <c r="I65">
        <v>74.104972839355469</v>
      </c>
      <c r="J65">
        <v>13.740874290466309</v>
      </c>
      <c r="K65">
        <v>1.6703317165374756</v>
      </c>
    </row>
    <row r="66" spans="1:11" x14ac:dyDescent="0.25">
      <c r="A66" t="s">
        <v>37</v>
      </c>
      <c r="B66" t="s">
        <v>67</v>
      </c>
      <c r="C66" s="7">
        <v>41897</v>
      </c>
      <c r="D66">
        <v>0</v>
      </c>
      <c r="E66" t="s">
        <v>1734</v>
      </c>
      <c r="F66">
        <v>14.476463317871094</v>
      </c>
      <c r="G66">
        <v>176</v>
      </c>
      <c r="H66">
        <v>7.2613636363636367</v>
      </c>
      <c r="I66">
        <v>74.170455932617188</v>
      </c>
      <c r="J66">
        <v>10.058797836303711</v>
      </c>
      <c r="K66">
        <v>0.23652029037475586</v>
      </c>
    </row>
    <row r="67" spans="1:11" x14ac:dyDescent="0.25">
      <c r="A67" t="s">
        <v>37</v>
      </c>
      <c r="B67" t="s">
        <v>67</v>
      </c>
      <c r="C67" s="7">
        <v>41897</v>
      </c>
      <c r="D67">
        <v>1</v>
      </c>
      <c r="E67" t="s">
        <v>1735</v>
      </c>
      <c r="F67">
        <v>14.239943031814288</v>
      </c>
      <c r="G67">
        <v>176</v>
      </c>
      <c r="H67">
        <v>7.2613636363636367</v>
      </c>
      <c r="I67">
        <v>74.170455932617188</v>
      </c>
      <c r="J67">
        <v>10.058797836303711</v>
      </c>
      <c r="K67">
        <v>0.23652029037475586</v>
      </c>
    </row>
    <row r="68" spans="1:11" x14ac:dyDescent="0.25">
      <c r="A68" t="s">
        <v>37</v>
      </c>
      <c r="B68" t="s">
        <v>68</v>
      </c>
      <c r="C68" s="7">
        <v>41897</v>
      </c>
      <c r="D68">
        <v>0</v>
      </c>
      <c r="E68" t="s">
        <v>1736</v>
      </c>
      <c r="F68">
        <v>22.639999389648438</v>
      </c>
      <c r="G68">
        <v>2</v>
      </c>
      <c r="H68">
        <v>7</v>
      </c>
      <c r="I68">
        <v>74</v>
      </c>
      <c r="J68">
        <v>1.1667269468307495</v>
      </c>
      <c r="K68">
        <v>-0.71500039100646973</v>
      </c>
    </row>
    <row r="69" spans="1:11" x14ac:dyDescent="0.25">
      <c r="A69" t="s">
        <v>37</v>
      </c>
      <c r="B69" t="s">
        <v>68</v>
      </c>
      <c r="C69" s="7">
        <v>41897</v>
      </c>
      <c r="D69">
        <v>1</v>
      </c>
      <c r="E69" t="s">
        <v>1737</v>
      </c>
      <c r="F69">
        <v>23.354999780654907</v>
      </c>
      <c r="G69">
        <v>2</v>
      </c>
      <c r="H69">
        <v>7</v>
      </c>
      <c r="I69">
        <v>74</v>
      </c>
      <c r="J69">
        <v>1.1667269468307495</v>
      </c>
      <c r="K69">
        <v>-0.71500039100646973</v>
      </c>
    </row>
    <row r="70" spans="1:11" x14ac:dyDescent="0.25">
      <c r="A70" t="s">
        <v>37</v>
      </c>
      <c r="B70" t="s">
        <v>4120</v>
      </c>
      <c r="C70" s="7">
        <v>41897</v>
      </c>
      <c r="D70">
        <v>0</v>
      </c>
      <c r="E70" t="s">
        <v>4139</v>
      </c>
      <c r="F70">
        <v>12.171638488769531</v>
      </c>
      <c r="G70">
        <v>87</v>
      </c>
      <c r="H70">
        <v>8.5574712643678161</v>
      </c>
      <c r="I70">
        <v>73.96551513671875</v>
      </c>
      <c r="J70">
        <v>5.0654783248901367</v>
      </c>
      <c r="K70">
        <v>0.12433931231498718</v>
      </c>
    </row>
    <row r="71" spans="1:11" x14ac:dyDescent="0.25">
      <c r="A71" t="s">
        <v>37</v>
      </c>
      <c r="B71" t="s">
        <v>4120</v>
      </c>
      <c r="C71" s="7">
        <v>41897</v>
      </c>
      <c r="D71">
        <v>1</v>
      </c>
      <c r="E71" t="s">
        <v>4140</v>
      </c>
      <c r="F71">
        <v>12.047298793638147</v>
      </c>
      <c r="G71">
        <v>87</v>
      </c>
      <c r="H71">
        <v>8.5574712643678161</v>
      </c>
      <c r="I71">
        <v>73.96551513671875</v>
      </c>
      <c r="J71">
        <v>5.0654783248901367</v>
      </c>
      <c r="K71">
        <v>0.12433931231498718</v>
      </c>
    </row>
    <row r="72" spans="1:11" x14ac:dyDescent="0.25">
      <c r="A72" t="s">
        <v>37</v>
      </c>
      <c r="B72" t="s">
        <v>4121</v>
      </c>
      <c r="C72" s="7">
        <v>41897</v>
      </c>
      <c r="D72">
        <v>0</v>
      </c>
      <c r="E72" t="s">
        <v>4141</v>
      </c>
      <c r="F72">
        <v>5.041562557220459</v>
      </c>
      <c r="G72">
        <v>8</v>
      </c>
      <c r="H72">
        <v>4.875</v>
      </c>
      <c r="I72">
        <v>74.25</v>
      </c>
      <c r="J72">
        <v>2.792973518371582</v>
      </c>
      <c r="K72">
        <v>1.3234378099441528</v>
      </c>
    </row>
    <row r="73" spans="1:11" x14ac:dyDescent="0.25">
      <c r="A73" t="s">
        <v>37</v>
      </c>
      <c r="B73" t="s">
        <v>4121</v>
      </c>
      <c r="C73" s="7">
        <v>41897</v>
      </c>
      <c r="D73">
        <v>1</v>
      </c>
      <c r="E73" t="s">
        <v>4142</v>
      </c>
      <c r="F73">
        <v>3.7181249799905345</v>
      </c>
      <c r="G73">
        <v>8</v>
      </c>
      <c r="H73">
        <v>4.875</v>
      </c>
      <c r="I73">
        <v>74.25</v>
      </c>
      <c r="J73">
        <v>2.792973518371582</v>
      </c>
      <c r="K73">
        <v>1.3234378099441528</v>
      </c>
    </row>
    <row r="74" spans="1:11" x14ac:dyDescent="0.25">
      <c r="A74" t="s">
        <v>37</v>
      </c>
      <c r="B74" t="s">
        <v>4122</v>
      </c>
      <c r="C74" s="7">
        <v>41897</v>
      </c>
      <c r="D74">
        <v>0</v>
      </c>
      <c r="E74" t="s">
        <v>4143</v>
      </c>
      <c r="F74">
        <v>25.19268798828125</v>
      </c>
      <c r="G74">
        <v>174</v>
      </c>
      <c r="H74">
        <v>9.2212643678160919</v>
      </c>
      <c r="I74">
        <v>74.241378784179687</v>
      </c>
      <c r="J74">
        <v>16.538030624389648</v>
      </c>
      <c r="K74">
        <v>2.1204171180725098</v>
      </c>
    </row>
    <row r="75" spans="1:11" x14ac:dyDescent="0.25">
      <c r="A75" t="s">
        <v>37</v>
      </c>
      <c r="B75" t="s">
        <v>4122</v>
      </c>
      <c r="C75" s="7">
        <v>41897</v>
      </c>
      <c r="D75">
        <v>1</v>
      </c>
      <c r="E75" t="s">
        <v>4144</v>
      </c>
      <c r="F75">
        <v>23.072269822717054</v>
      </c>
      <c r="G75">
        <v>174</v>
      </c>
      <c r="H75">
        <v>9.2212643678160919</v>
      </c>
      <c r="I75">
        <v>74.241378784179687</v>
      </c>
      <c r="J75">
        <v>16.538030624389648</v>
      </c>
      <c r="K75">
        <v>2.1204171180725098</v>
      </c>
    </row>
    <row r="76" spans="1:11" x14ac:dyDescent="0.25">
      <c r="A76" t="s">
        <v>37</v>
      </c>
      <c r="B76" t="s">
        <v>75</v>
      </c>
      <c r="C76" s="7">
        <v>41897</v>
      </c>
      <c r="D76">
        <v>0</v>
      </c>
      <c r="E76" t="s">
        <v>94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</row>
    <row r="77" spans="1:11" x14ac:dyDescent="0.25">
      <c r="A77" t="s">
        <v>37</v>
      </c>
      <c r="B77" t="s">
        <v>75</v>
      </c>
      <c r="C77" s="7">
        <v>41897</v>
      </c>
      <c r="D77">
        <v>1</v>
      </c>
      <c r="E77" t="s">
        <v>95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</row>
    <row r="78" spans="1:11" x14ac:dyDescent="0.25">
      <c r="A78" t="s">
        <v>37</v>
      </c>
      <c r="B78" t="s">
        <v>69</v>
      </c>
      <c r="C78" s="7">
        <v>41897</v>
      </c>
      <c r="D78">
        <v>0</v>
      </c>
      <c r="E78" t="s">
        <v>96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</row>
    <row r="79" spans="1:11" x14ac:dyDescent="0.25">
      <c r="A79" t="s">
        <v>37</v>
      </c>
      <c r="B79" t="s">
        <v>69</v>
      </c>
      <c r="C79" s="7">
        <v>41897</v>
      </c>
      <c r="D79">
        <v>1</v>
      </c>
      <c r="E79" t="s">
        <v>97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</row>
    <row r="80" spans="1:11" x14ac:dyDescent="0.25">
      <c r="A80" t="s">
        <v>37</v>
      </c>
      <c r="B80" t="s">
        <v>70</v>
      </c>
      <c r="C80" s="7">
        <v>41897</v>
      </c>
      <c r="D80">
        <v>0</v>
      </c>
      <c r="E80" t="s">
        <v>98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</row>
    <row r="81" spans="1:11" x14ac:dyDescent="0.25">
      <c r="A81" t="s">
        <v>37</v>
      </c>
      <c r="B81" t="s">
        <v>70</v>
      </c>
      <c r="C81" s="7">
        <v>41897</v>
      </c>
      <c r="D81">
        <v>1</v>
      </c>
      <c r="E81" t="s">
        <v>99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</row>
    <row r="82" spans="1:11" x14ac:dyDescent="0.25">
      <c r="A82" t="s">
        <v>37</v>
      </c>
      <c r="B82" t="s">
        <v>5566</v>
      </c>
      <c r="C82" s="7">
        <v>41897</v>
      </c>
      <c r="D82">
        <v>0</v>
      </c>
      <c r="E82" t="s">
        <v>5571</v>
      </c>
      <c r="F82">
        <v>4.8274998664855957</v>
      </c>
      <c r="G82">
        <v>1</v>
      </c>
      <c r="H82">
        <v>1</v>
      </c>
      <c r="I82">
        <v>75</v>
      </c>
      <c r="K82">
        <v>3.3174998760223389</v>
      </c>
    </row>
    <row r="83" spans="1:11" x14ac:dyDescent="0.25">
      <c r="A83" t="s">
        <v>37</v>
      </c>
      <c r="B83" t="s">
        <v>5566</v>
      </c>
      <c r="C83" s="7">
        <v>41897</v>
      </c>
      <c r="D83">
        <v>1</v>
      </c>
      <c r="E83" t="s">
        <v>5572</v>
      </c>
      <c r="F83">
        <v>1.5099999904632568</v>
      </c>
      <c r="G83">
        <v>1</v>
      </c>
      <c r="H83">
        <v>1</v>
      </c>
      <c r="I83">
        <v>75</v>
      </c>
      <c r="K83">
        <v>3.3174998760223389</v>
      </c>
    </row>
    <row r="84" spans="1:11" x14ac:dyDescent="0.25">
      <c r="A84" t="s">
        <v>37</v>
      </c>
      <c r="B84" t="s">
        <v>4123</v>
      </c>
      <c r="C84" s="7">
        <v>41897</v>
      </c>
      <c r="D84">
        <v>0</v>
      </c>
      <c r="E84" t="s">
        <v>4145</v>
      </c>
      <c r="F84">
        <v>7.7385005950927734</v>
      </c>
      <c r="G84">
        <v>30</v>
      </c>
      <c r="H84">
        <v>2.9333333333333331</v>
      </c>
      <c r="I84">
        <v>74.533332824707031</v>
      </c>
      <c r="J84">
        <v>3.0814571380615234</v>
      </c>
      <c r="K84">
        <v>-0.14449957013130188</v>
      </c>
    </row>
    <row r="85" spans="1:11" x14ac:dyDescent="0.25">
      <c r="A85" t="s">
        <v>37</v>
      </c>
      <c r="B85" t="s">
        <v>4123</v>
      </c>
      <c r="C85" s="7">
        <v>41897</v>
      </c>
      <c r="D85">
        <v>1</v>
      </c>
      <c r="E85" t="s">
        <v>4146</v>
      </c>
      <c r="F85">
        <v>7.8829999749859176</v>
      </c>
      <c r="G85">
        <v>30</v>
      </c>
      <c r="H85">
        <v>2.9333333333333331</v>
      </c>
      <c r="I85">
        <v>74.533332824707031</v>
      </c>
      <c r="J85">
        <v>3.0814571380615234</v>
      </c>
      <c r="K85">
        <v>-0.14449957013130188</v>
      </c>
    </row>
    <row r="86" spans="1:11" x14ac:dyDescent="0.25">
      <c r="A86" t="s">
        <v>37</v>
      </c>
      <c r="B86" t="s">
        <v>4124</v>
      </c>
      <c r="C86" s="7">
        <v>41897</v>
      </c>
      <c r="D86">
        <v>0</v>
      </c>
      <c r="E86" t="s">
        <v>4147</v>
      </c>
      <c r="F86">
        <v>15.293511390686035</v>
      </c>
      <c r="G86">
        <v>42</v>
      </c>
      <c r="H86">
        <v>15.80952380952381</v>
      </c>
      <c r="I86">
        <v>73.476188659667969</v>
      </c>
      <c r="J86">
        <v>4.5899624824523926</v>
      </c>
      <c r="K86">
        <v>9.1249778866767883E-2</v>
      </c>
    </row>
    <row r="87" spans="1:11" x14ac:dyDescent="0.25">
      <c r="A87" t="s">
        <v>37</v>
      </c>
      <c r="B87" t="s">
        <v>4124</v>
      </c>
      <c r="C87" s="7">
        <v>41897</v>
      </c>
      <c r="D87">
        <v>1</v>
      </c>
      <c r="E87" t="s">
        <v>4148</v>
      </c>
      <c r="F87">
        <v>15.202261927404574</v>
      </c>
      <c r="G87">
        <v>42</v>
      </c>
      <c r="H87">
        <v>15.80952380952381</v>
      </c>
      <c r="I87">
        <v>73.476188659667969</v>
      </c>
      <c r="J87">
        <v>4.5899624824523926</v>
      </c>
      <c r="K87">
        <v>9.1249778866767883E-2</v>
      </c>
    </row>
    <row r="88" spans="1:11" x14ac:dyDescent="0.25">
      <c r="A88" t="s">
        <v>37</v>
      </c>
      <c r="B88" t="s">
        <v>71</v>
      </c>
      <c r="C88" s="7">
        <v>41897</v>
      </c>
      <c r="D88">
        <v>0</v>
      </c>
      <c r="E88" t="s">
        <v>100</v>
      </c>
      <c r="F88">
        <v>8.7450027465820312</v>
      </c>
      <c r="G88">
        <v>1</v>
      </c>
      <c r="H88">
        <v>1</v>
      </c>
      <c r="I88">
        <v>73</v>
      </c>
      <c r="K88">
        <v>8.3850030899047852</v>
      </c>
    </row>
    <row r="89" spans="1:11" x14ac:dyDescent="0.25">
      <c r="A89" t="s">
        <v>37</v>
      </c>
      <c r="B89" t="s">
        <v>71</v>
      </c>
      <c r="C89" s="7">
        <v>41897</v>
      </c>
      <c r="D89">
        <v>1</v>
      </c>
      <c r="E89" t="s">
        <v>101</v>
      </c>
      <c r="F89">
        <v>0.35999998450279236</v>
      </c>
      <c r="G89">
        <v>1</v>
      </c>
      <c r="H89">
        <v>1</v>
      </c>
      <c r="I89">
        <v>73</v>
      </c>
      <c r="K89">
        <v>8.3850030899047852</v>
      </c>
    </row>
    <row r="90" spans="1:11" x14ac:dyDescent="0.25">
      <c r="A90" t="s">
        <v>37</v>
      </c>
      <c r="B90" t="s">
        <v>72</v>
      </c>
      <c r="C90" s="7">
        <v>41897</v>
      </c>
      <c r="D90">
        <v>0</v>
      </c>
      <c r="E90" t="s">
        <v>102</v>
      </c>
      <c r="F90">
        <v>4.6100001335144043</v>
      </c>
      <c r="G90">
        <v>85</v>
      </c>
      <c r="H90">
        <v>2.9823529411764707</v>
      </c>
      <c r="I90">
        <v>74.317649841308594</v>
      </c>
      <c r="J90">
        <v>2.0985617637634277</v>
      </c>
      <c r="K90">
        <v>-0.35982340574264526</v>
      </c>
    </row>
    <row r="91" spans="1:11" x14ac:dyDescent="0.25">
      <c r="A91" t="s">
        <v>37</v>
      </c>
      <c r="B91" t="s">
        <v>72</v>
      </c>
      <c r="C91" s="7">
        <v>41897</v>
      </c>
      <c r="D91">
        <v>1</v>
      </c>
      <c r="E91" t="s">
        <v>103</v>
      </c>
      <c r="F91">
        <v>4.9698235217262718</v>
      </c>
      <c r="G91">
        <v>85</v>
      </c>
      <c r="H91">
        <v>2.9823529411764707</v>
      </c>
      <c r="I91">
        <v>74.317649841308594</v>
      </c>
      <c r="J91">
        <v>2.0985617637634277</v>
      </c>
      <c r="K91">
        <v>-0.35982340574264526</v>
      </c>
    </row>
    <row r="92" spans="1:11" x14ac:dyDescent="0.25">
      <c r="A92" t="s">
        <v>37</v>
      </c>
      <c r="B92" t="s">
        <v>73</v>
      </c>
      <c r="C92" s="7">
        <v>41897</v>
      </c>
      <c r="D92">
        <v>0</v>
      </c>
      <c r="E92" t="s">
        <v>104</v>
      </c>
      <c r="F92">
        <v>21.838817596435547</v>
      </c>
      <c r="G92">
        <v>277</v>
      </c>
      <c r="H92">
        <v>10.828519855595667</v>
      </c>
      <c r="I92">
        <v>74.068588256835938</v>
      </c>
      <c r="J92">
        <v>13.643485069274902</v>
      </c>
      <c r="K92">
        <v>1.3327711820602417</v>
      </c>
    </row>
    <row r="93" spans="1:11" x14ac:dyDescent="0.25">
      <c r="A93" t="s">
        <v>37</v>
      </c>
      <c r="B93" t="s">
        <v>73</v>
      </c>
      <c r="C93" s="7">
        <v>41897</v>
      </c>
      <c r="D93">
        <v>1</v>
      </c>
      <c r="E93" t="s">
        <v>105</v>
      </c>
      <c r="F93">
        <v>20.506046726526389</v>
      </c>
      <c r="G93">
        <v>277</v>
      </c>
      <c r="H93">
        <v>10.828519855595667</v>
      </c>
      <c r="I93">
        <v>74.068588256835938</v>
      </c>
      <c r="J93">
        <v>13.643485069274902</v>
      </c>
      <c r="K93">
        <v>1.3327711820602417</v>
      </c>
    </row>
    <row r="94" spans="1:11" x14ac:dyDescent="0.25">
      <c r="A94" t="s">
        <v>37</v>
      </c>
      <c r="B94" t="s">
        <v>5565</v>
      </c>
      <c r="C94" s="7">
        <v>41897</v>
      </c>
      <c r="D94">
        <v>0</v>
      </c>
      <c r="E94" t="s">
        <v>5573</v>
      </c>
      <c r="F94">
        <v>4.5333924293518066</v>
      </c>
      <c r="G94">
        <v>14</v>
      </c>
      <c r="H94">
        <v>4.0714285714285712</v>
      </c>
      <c r="I94">
        <v>74.428573608398437</v>
      </c>
      <c r="J94">
        <v>3.5041182041168213</v>
      </c>
      <c r="K94">
        <v>-1.4673217535018921</v>
      </c>
    </row>
    <row r="95" spans="1:11" x14ac:dyDescent="0.25">
      <c r="A95" t="s">
        <v>37</v>
      </c>
      <c r="B95" t="s">
        <v>5565</v>
      </c>
      <c r="C95" s="7">
        <v>41897</v>
      </c>
      <c r="D95">
        <v>1</v>
      </c>
      <c r="E95" t="s">
        <v>5574</v>
      </c>
      <c r="F95">
        <v>6.0007143060543706</v>
      </c>
      <c r="G95">
        <v>14</v>
      </c>
      <c r="H95">
        <v>4.0714285714285712</v>
      </c>
      <c r="I95">
        <v>74.428573608398437</v>
      </c>
      <c r="J95">
        <v>3.5041182041168213</v>
      </c>
      <c r="K95">
        <v>-1.4673217535018921</v>
      </c>
    </row>
    <row r="96" spans="1:11" x14ac:dyDescent="0.25">
      <c r="A96" t="s">
        <v>37</v>
      </c>
      <c r="B96" t="s">
        <v>4119</v>
      </c>
      <c r="C96" s="7">
        <v>41898</v>
      </c>
      <c r="D96">
        <v>0</v>
      </c>
      <c r="E96" t="s">
        <v>4149</v>
      </c>
      <c r="F96">
        <v>3.2753572463989258</v>
      </c>
      <c r="G96">
        <v>7</v>
      </c>
      <c r="H96">
        <v>8</v>
      </c>
      <c r="I96">
        <v>76.571426391601563</v>
      </c>
      <c r="J96">
        <v>8.9675388336181641</v>
      </c>
      <c r="K96">
        <v>-4.2010707855224609</v>
      </c>
    </row>
    <row r="97" spans="1:11" x14ac:dyDescent="0.25">
      <c r="A97" t="s">
        <v>37</v>
      </c>
      <c r="B97" t="s">
        <v>4119</v>
      </c>
      <c r="C97" s="7">
        <v>41898</v>
      </c>
      <c r="D97">
        <v>1</v>
      </c>
      <c r="E97" t="s">
        <v>4150</v>
      </c>
      <c r="F97">
        <v>7.4764282362801691</v>
      </c>
      <c r="G97">
        <v>7</v>
      </c>
      <c r="H97">
        <v>8</v>
      </c>
      <c r="I97">
        <v>76.571426391601563</v>
      </c>
      <c r="J97">
        <v>8.9675388336181641</v>
      </c>
      <c r="K97">
        <v>-4.2010707855224609</v>
      </c>
    </row>
    <row r="98" spans="1:11" x14ac:dyDescent="0.25">
      <c r="A98" t="s">
        <v>37</v>
      </c>
      <c r="B98" t="s">
        <v>3637</v>
      </c>
      <c r="C98" s="7">
        <v>41898</v>
      </c>
      <c r="D98">
        <v>0</v>
      </c>
      <c r="E98" t="s">
        <v>3643</v>
      </c>
      <c r="F98">
        <v>18.16261100769043</v>
      </c>
      <c r="G98">
        <v>363</v>
      </c>
      <c r="H98">
        <v>8.9641873278236908</v>
      </c>
      <c r="I98">
        <v>76.876029968261719</v>
      </c>
      <c r="J98">
        <v>7.764195442199707</v>
      </c>
      <c r="K98">
        <v>0.63758260011672974</v>
      </c>
    </row>
    <row r="99" spans="1:11" x14ac:dyDescent="0.25">
      <c r="A99" t="s">
        <v>37</v>
      </c>
      <c r="B99" t="s">
        <v>3637</v>
      </c>
      <c r="C99" s="7">
        <v>41898</v>
      </c>
      <c r="D99">
        <v>1</v>
      </c>
      <c r="E99" t="s">
        <v>3644</v>
      </c>
      <c r="F99">
        <v>17.525027680313393</v>
      </c>
      <c r="G99">
        <v>363</v>
      </c>
      <c r="H99">
        <v>8.9641873278236908</v>
      </c>
      <c r="I99">
        <v>76.876029968261719</v>
      </c>
      <c r="J99">
        <v>7.764195442199707</v>
      </c>
      <c r="K99">
        <v>0.63758260011672974</v>
      </c>
    </row>
    <row r="100" spans="1:11" x14ac:dyDescent="0.25">
      <c r="A100" t="s">
        <v>37</v>
      </c>
      <c r="B100" t="s">
        <v>61</v>
      </c>
      <c r="C100" s="7">
        <v>41898</v>
      </c>
      <c r="D100">
        <v>0</v>
      </c>
      <c r="E100" t="s">
        <v>106</v>
      </c>
      <c r="F100">
        <v>22.766422271728516</v>
      </c>
      <c r="G100">
        <v>204</v>
      </c>
      <c r="H100">
        <v>8.7034313725490193</v>
      </c>
      <c r="I100">
        <v>76</v>
      </c>
      <c r="J100">
        <v>8.6995849609375</v>
      </c>
      <c r="K100">
        <v>0.77632337808609009</v>
      </c>
    </row>
    <row r="101" spans="1:11" x14ac:dyDescent="0.25">
      <c r="A101" t="s">
        <v>37</v>
      </c>
      <c r="B101" t="s">
        <v>61</v>
      </c>
      <c r="C101" s="7">
        <v>41898</v>
      </c>
      <c r="D101">
        <v>1</v>
      </c>
      <c r="E101" t="s">
        <v>107</v>
      </c>
      <c r="F101">
        <v>21.99009825497884</v>
      </c>
      <c r="G101">
        <v>204</v>
      </c>
      <c r="H101">
        <v>8.7034313725490193</v>
      </c>
      <c r="I101">
        <v>76</v>
      </c>
      <c r="J101">
        <v>8.6995849609375</v>
      </c>
      <c r="K101">
        <v>0.77632337808609009</v>
      </c>
    </row>
    <row r="102" spans="1:11" x14ac:dyDescent="0.25">
      <c r="A102" t="s">
        <v>37</v>
      </c>
      <c r="B102" t="s">
        <v>62</v>
      </c>
      <c r="C102" s="7">
        <v>41898</v>
      </c>
      <c r="D102">
        <v>0</v>
      </c>
      <c r="E102" t="s">
        <v>108</v>
      </c>
      <c r="F102">
        <v>12.255833625793457</v>
      </c>
      <c r="G102">
        <v>159</v>
      </c>
      <c r="H102">
        <v>9.2987421383647799</v>
      </c>
      <c r="I102">
        <v>78</v>
      </c>
      <c r="J102">
        <v>6.389162540435791</v>
      </c>
      <c r="K102">
        <v>0.45957556366920471</v>
      </c>
    </row>
    <row r="103" spans="1:11" x14ac:dyDescent="0.25">
      <c r="A103" t="s">
        <v>37</v>
      </c>
      <c r="B103" t="s">
        <v>62</v>
      </c>
      <c r="C103" s="7">
        <v>41898</v>
      </c>
      <c r="D103">
        <v>1</v>
      </c>
      <c r="E103" t="s">
        <v>109</v>
      </c>
      <c r="F103">
        <v>11.796257886403012</v>
      </c>
      <c r="G103">
        <v>159</v>
      </c>
      <c r="H103">
        <v>9.2987421383647799</v>
      </c>
      <c r="I103">
        <v>78</v>
      </c>
      <c r="J103">
        <v>6.389162540435791</v>
      </c>
      <c r="K103">
        <v>0.45957556366920471</v>
      </c>
    </row>
    <row r="104" spans="1:11" x14ac:dyDescent="0.25">
      <c r="A104" t="s">
        <v>37</v>
      </c>
      <c r="B104" t="s">
        <v>74</v>
      </c>
      <c r="C104" s="7">
        <v>41898</v>
      </c>
      <c r="D104">
        <v>0</v>
      </c>
      <c r="E104" t="s">
        <v>110</v>
      </c>
      <c r="F104">
        <v>18.847497940063477</v>
      </c>
      <c r="G104">
        <v>4</v>
      </c>
      <c r="H104">
        <v>7</v>
      </c>
      <c r="I104">
        <v>78</v>
      </c>
      <c r="J104">
        <v>5.7042193412780762</v>
      </c>
      <c r="K104">
        <v>-0.70750141143798828</v>
      </c>
    </row>
    <row r="105" spans="1:11" x14ac:dyDescent="0.25">
      <c r="A105" t="s">
        <v>37</v>
      </c>
      <c r="B105" t="s">
        <v>74</v>
      </c>
      <c r="C105" s="7">
        <v>41898</v>
      </c>
      <c r="D105">
        <v>1</v>
      </c>
      <c r="E105" t="s">
        <v>111</v>
      </c>
      <c r="F105">
        <v>19.554999828338623</v>
      </c>
      <c r="G105">
        <v>4</v>
      </c>
      <c r="H105">
        <v>7</v>
      </c>
      <c r="I105">
        <v>78</v>
      </c>
      <c r="J105">
        <v>5.7042193412780762</v>
      </c>
      <c r="K105">
        <v>-0.70750141143798828</v>
      </c>
    </row>
    <row r="106" spans="1:11" x14ac:dyDescent="0.25">
      <c r="A106" t="s">
        <v>37</v>
      </c>
      <c r="B106" t="s">
        <v>63</v>
      </c>
      <c r="C106" s="7">
        <v>41898</v>
      </c>
      <c r="D106">
        <v>0</v>
      </c>
      <c r="E106" t="s">
        <v>1738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</row>
    <row r="107" spans="1:11" x14ac:dyDescent="0.25">
      <c r="A107" t="s">
        <v>37</v>
      </c>
      <c r="B107" t="s">
        <v>63</v>
      </c>
      <c r="C107" s="7">
        <v>41898</v>
      </c>
      <c r="D107">
        <v>1</v>
      </c>
      <c r="E107" t="s">
        <v>1739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</row>
    <row r="108" spans="1:11" x14ac:dyDescent="0.25">
      <c r="A108" t="s">
        <v>37</v>
      </c>
      <c r="B108" t="s">
        <v>64</v>
      </c>
      <c r="C108" s="7">
        <v>41898</v>
      </c>
      <c r="D108">
        <v>0</v>
      </c>
      <c r="E108" t="s">
        <v>1740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</row>
    <row r="109" spans="1:11" x14ac:dyDescent="0.25">
      <c r="A109" t="s">
        <v>37</v>
      </c>
      <c r="B109" t="s">
        <v>64</v>
      </c>
      <c r="C109" s="7">
        <v>41898</v>
      </c>
      <c r="D109">
        <v>1</v>
      </c>
      <c r="E109" t="s">
        <v>1741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</row>
    <row r="110" spans="1:11" x14ac:dyDescent="0.25">
      <c r="A110" t="s">
        <v>37</v>
      </c>
      <c r="B110" t="s">
        <v>65</v>
      </c>
      <c r="C110" s="7">
        <v>41898</v>
      </c>
      <c r="D110">
        <v>0</v>
      </c>
      <c r="E110" t="s">
        <v>1742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</row>
    <row r="111" spans="1:11" x14ac:dyDescent="0.25">
      <c r="A111" t="s">
        <v>37</v>
      </c>
      <c r="B111" t="s">
        <v>65</v>
      </c>
      <c r="C111" s="7">
        <v>41898</v>
      </c>
      <c r="D111">
        <v>1</v>
      </c>
      <c r="E111" t="s">
        <v>1743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</row>
    <row r="112" spans="1:11" x14ac:dyDescent="0.25">
      <c r="A112" t="s">
        <v>37</v>
      </c>
      <c r="B112" t="s">
        <v>66</v>
      </c>
      <c r="C112" s="7">
        <v>41898</v>
      </c>
      <c r="D112">
        <v>0</v>
      </c>
      <c r="E112" t="s">
        <v>1744</v>
      </c>
      <c r="F112">
        <v>21.702293395996094</v>
      </c>
      <c r="G112">
        <v>181</v>
      </c>
      <c r="H112">
        <v>10.685082872928177</v>
      </c>
      <c r="I112">
        <v>76.895027160644531</v>
      </c>
      <c r="J112">
        <v>7.7546634674072266</v>
      </c>
      <c r="K112">
        <v>1.4846962690353394</v>
      </c>
    </row>
    <row r="113" spans="1:11" x14ac:dyDescent="0.25">
      <c r="A113" t="s">
        <v>37</v>
      </c>
      <c r="B113" t="s">
        <v>66</v>
      </c>
      <c r="C113" s="7">
        <v>41898</v>
      </c>
      <c r="D113">
        <v>1</v>
      </c>
      <c r="E113" t="s">
        <v>1745</v>
      </c>
      <c r="F113">
        <v>20.217596738383133</v>
      </c>
      <c r="G113">
        <v>181</v>
      </c>
      <c r="H113">
        <v>10.685082872928177</v>
      </c>
      <c r="I113">
        <v>76.895027160644531</v>
      </c>
      <c r="J113">
        <v>7.7546634674072266</v>
      </c>
      <c r="K113">
        <v>1.4846962690353394</v>
      </c>
    </row>
    <row r="114" spans="1:11" x14ac:dyDescent="0.25">
      <c r="A114" t="s">
        <v>37</v>
      </c>
      <c r="B114" t="s">
        <v>67</v>
      </c>
      <c r="C114" s="7">
        <v>41898</v>
      </c>
      <c r="D114">
        <v>0</v>
      </c>
      <c r="E114" t="s">
        <v>1746</v>
      </c>
      <c r="F114">
        <v>14.452741622924805</v>
      </c>
      <c r="G114">
        <v>176</v>
      </c>
      <c r="H114">
        <v>7.2613636363636367</v>
      </c>
      <c r="I114">
        <v>76.829544067382812</v>
      </c>
      <c r="J114">
        <v>7.6838736534118652</v>
      </c>
      <c r="K114">
        <v>-0.29546898603439331</v>
      </c>
    </row>
    <row r="115" spans="1:11" x14ac:dyDescent="0.25">
      <c r="A115" t="s">
        <v>37</v>
      </c>
      <c r="B115" t="s">
        <v>67</v>
      </c>
      <c r="C115" s="7">
        <v>41898</v>
      </c>
      <c r="D115">
        <v>1</v>
      </c>
      <c r="E115" t="s">
        <v>1747</v>
      </c>
      <c r="F115">
        <v>14.748210440262813</v>
      </c>
      <c r="G115">
        <v>176</v>
      </c>
      <c r="H115">
        <v>7.2613636363636367</v>
      </c>
      <c r="I115">
        <v>76.829544067382812</v>
      </c>
      <c r="J115">
        <v>7.6838736534118652</v>
      </c>
      <c r="K115">
        <v>-0.29546898603439331</v>
      </c>
    </row>
    <row r="116" spans="1:11" x14ac:dyDescent="0.25">
      <c r="A116" t="s">
        <v>37</v>
      </c>
      <c r="B116" t="s">
        <v>68</v>
      </c>
      <c r="C116" s="7">
        <v>41898</v>
      </c>
      <c r="D116">
        <v>0</v>
      </c>
      <c r="E116" t="s">
        <v>1748</v>
      </c>
      <c r="F116">
        <v>22.920000076293945</v>
      </c>
      <c r="G116">
        <v>2</v>
      </c>
      <c r="H116">
        <v>7</v>
      </c>
      <c r="I116">
        <v>77</v>
      </c>
      <c r="J116">
        <v>12.05970573425293</v>
      </c>
      <c r="K116">
        <v>8.7725000381469727</v>
      </c>
    </row>
    <row r="117" spans="1:11" x14ac:dyDescent="0.25">
      <c r="A117" t="s">
        <v>37</v>
      </c>
      <c r="B117" t="s">
        <v>68</v>
      </c>
      <c r="C117" s="7">
        <v>41898</v>
      </c>
      <c r="D117">
        <v>1</v>
      </c>
      <c r="E117" t="s">
        <v>1749</v>
      </c>
      <c r="F117">
        <v>14.14750075340271</v>
      </c>
      <c r="G117">
        <v>2</v>
      </c>
      <c r="H117">
        <v>7</v>
      </c>
      <c r="I117">
        <v>77</v>
      </c>
      <c r="J117">
        <v>12.05970573425293</v>
      </c>
      <c r="K117">
        <v>8.7725000381469727</v>
      </c>
    </row>
    <row r="118" spans="1:11" x14ac:dyDescent="0.25">
      <c r="A118" t="s">
        <v>37</v>
      </c>
      <c r="B118" t="s">
        <v>4120</v>
      </c>
      <c r="C118" s="7">
        <v>41898</v>
      </c>
      <c r="D118">
        <v>0</v>
      </c>
      <c r="E118" t="s">
        <v>4151</v>
      </c>
      <c r="F118">
        <v>13.250201225280762</v>
      </c>
      <c r="G118">
        <v>87</v>
      </c>
      <c r="H118">
        <v>8.5574712643678161</v>
      </c>
      <c r="I118">
        <v>77.03448486328125</v>
      </c>
      <c r="J118">
        <v>7.6737112998962402</v>
      </c>
      <c r="K118">
        <v>0.6420973539352417</v>
      </c>
    </row>
    <row r="119" spans="1:11" x14ac:dyDescent="0.25">
      <c r="A119" t="s">
        <v>37</v>
      </c>
      <c r="B119" t="s">
        <v>4120</v>
      </c>
      <c r="C119" s="7">
        <v>41898</v>
      </c>
      <c r="D119">
        <v>1</v>
      </c>
      <c r="E119" t="s">
        <v>4152</v>
      </c>
      <c r="F119">
        <v>12.608103626182881</v>
      </c>
      <c r="G119">
        <v>87</v>
      </c>
      <c r="H119">
        <v>8.5574712643678161</v>
      </c>
      <c r="I119">
        <v>77.03448486328125</v>
      </c>
      <c r="J119">
        <v>7.6737112998962402</v>
      </c>
      <c r="K119">
        <v>0.6420973539352417</v>
      </c>
    </row>
    <row r="120" spans="1:11" x14ac:dyDescent="0.25">
      <c r="A120" t="s">
        <v>37</v>
      </c>
      <c r="B120" t="s">
        <v>4121</v>
      </c>
      <c r="C120" s="7">
        <v>41898</v>
      </c>
      <c r="D120">
        <v>0</v>
      </c>
      <c r="E120" t="s">
        <v>4153</v>
      </c>
      <c r="F120">
        <v>5.2678127288818359</v>
      </c>
      <c r="G120">
        <v>8</v>
      </c>
      <c r="H120">
        <v>4.875</v>
      </c>
      <c r="I120">
        <v>76.75</v>
      </c>
      <c r="J120">
        <v>2.2432053089141846</v>
      </c>
      <c r="K120">
        <v>0.76593774557113647</v>
      </c>
    </row>
    <row r="121" spans="1:11" x14ac:dyDescent="0.25">
      <c r="A121" t="s">
        <v>37</v>
      </c>
      <c r="B121" t="s">
        <v>4121</v>
      </c>
      <c r="C121" s="7">
        <v>41898</v>
      </c>
      <c r="D121">
        <v>1</v>
      </c>
      <c r="E121" t="s">
        <v>4154</v>
      </c>
      <c r="F121">
        <v>4.5018749552546069</v>
      </c>
      <c r="G121">
        <v>8</v>
      </c>
      <c r="H121">
        <v>4.875</v>
      </c>
      <c r="I121">
        <v>76.75</v>
      </c>
      <c r="J121">
        <v>2.2432053089141846</v>
      </c>
      <c r="K121">
        <v>0.76593774557113647</v>
      </c>
    </row>
    <row r="122" spans="1:11" x14ac:dyDescent="0.25">
      <c r="A122" t="s">
        <v>37</v>
      </c>
      <c r="B122" t="s">
        <v>4122</v>
      </c>
      <c r="C122" s="7">
        <v>41898</v>
      </c>
      <c r="D122">
        <v>0</v>
      </c>
      <c r="E122" t="s">
        <v>4155</v>
      </c>
      <c r="F122">
        <v>24.872714996337891</v>
      </c>
      <c r="G122">
        <v>174</v>
      </c>
      <c r="H122">
        <v>9.2212643678160919</v>
      </c>
      <c r="I122">
        <v>76.758621215820313</v>
      </c>
      <c r="J122">
        <v>8.8999643325805664</v>
      </c>
      <c r="K122">
        <v>1.0281752347946167</v>
      </c>
    </row>
    <row r="123" spans="1:11" x14ac:dyDescent="0.25">
      <c r="A123" t="s">
        <v>37</v>
      </c>
      <c r="B123" t="s">
        <v>4122</v>
      </c>
      <c r="C123" s="7">
        <v>41898</v>
      </c>
      <c r="D123">
        <v>1</v>
      </c>
      <c r="E123" t="s">
        <v>4156</v>
      </c>
      <c r="F123">
        <v>23.844540435863639</v>
      </c>
      <c r="G123">
        <v>174</v>
      </c>
      <c r="H123">
        <v>9.2212643678160919</v>
      </c>
      <c r="I123">
        <v>76.758621215820313</v>
      </c>
      <c r="J123">
        <v>8.8999643325805664</v>
      </c>
      <c r="K123">
        <v>1.0281752347946167</v>
      </c>
    </row>
    <row r="124" spans="1:11" x14ac:dyDescent="0.25">
      <c r="A124" t="s">
        <v>37</v>
      </c>
      <c r="B124" t="s">
        <v>75</v>
      </c>
      <c r="C124" s="7">
        <v>41898</v>
      </c>
      <c r="D124">
        <v>0</v>
      </c>
      <c r="E124" t="s">
        <v>112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</row>
    <row r="125" spans="1:11" x14ac:dyDescent="0.25">
      <c r="A125" t="s">
        <v>37</v>
      </c>
      <c r="B125" t="s">
        <v>75</v>
      </c>
      <c r="C125" s="7">
        <v>41898</v>
      </c>
      <c r="D125">
        <v>1</v>
      </c>
      <c r="E125" t="s">
        <v>113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</row>
    <row r="126" spans="1:11" x14ac:dyDescent="0.25">
      <c r="A126" t="s">
        <v>37</v>
      </c>
      <c r="B126" t="s">
        <v>69</v>
      </c>
      <c r="C126" s="7">
        <v>41898</v>
      </c>
      <c r="D126">
        <v>0</v>
      </c>
      <c r="E126" t="s">
        <v>114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</row>
    <row r="127" spans="1:11" x14ac:dyDescent="0.25">
      <c r="A127" t="s">
        <v>37</v>
      </c>
      <c r="B127" t="s">
        <v>69</v>
      </c>
      <c r="C127" s="7">
        <v>41898</v>
      </c>
      <c r="D127">
        <v>1</v>
      </c>
      <c r="E127" t="s">
        <v>115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</row>
    <row r="128" spans="1:11" x14ac:dyDescent="0.25">
      <c r="A128" t="s">
        <v>37</v>
      </c>
      <c r="B128" t="s">
        <v>70</v>
      </c>
      <c r="C128" s="7">
        <v>41898</v>
      </c>
      <c r="D128">
        <v>0</v>
      </c>
      <c r="E128" t="s">
        <v>116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</row>
    <row r="129" spans="1:11" x14ac:dyDescent="0.25">
      <c r="A129" t="s">
        <v>37</v>
      </c>
      <c r="B129" t="s">
        <v>70</v>
      </c>
      <c r="C129" s="7">
        <v>41898</v>
      </c>
      <c r="D129">
        <v>1</v>
      </c>
      <c r="E129" t="s">
        <v>117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</row>
    <row r="130" spans="1:11" x14ac:dyDescent="0.25">
      <c r="A130" t="s">
        <v>37</v>
      </c>
      <c r="B130" t="s">
        <v>5566</v>
      </c>
      <c r="C130" s="7">
        <v>41898</v>
      </c>
      <c r="D130">
        <v>0</v>
      </c>
      <c r="E130" t="s">
        <v>5575</v>
      </c>
      <c r="F130">
        <v>1.2974998950958252</v>
      </c>
      <c r="G130">
        <v>1</v>
      </c>
      <c r="H130">
        <v>1</v>
      </c>
      <c r="I130">
        <v>76</v>
      </c>
      <c r="K130">
        <v>-0.19250011444091797</v>
      </c>
    </row>
    <row r="131" spans="1:11" x14ac:dyDescent="0.25">
      <c r="A131" t="s">
        <v>37</v>
      </c>
      <c r="B131" t="s">
        <v>5566</v>
      </c>
      <c r="C131" s="7">
        <v>41898</v>
      </c>
      <c r="D131">
        <v>1</v>
      </c>
      <c r="E131" t="s">
        <v>5576</v>
      </c>
      <c r="F131">
        <v>1.4900000095367432</v>
      </c>
      <c r="G131">
        <v>1</v>
      </c>
      <c r="H131">
        <v>1</v>
      </c>
      <c r="I131">
        <v>76</v>
      </c>
      <c r="K131">
        <v>-0.19250011444091797</v>
      </c>
    </row>
    <row r="132" spans="1:11" x14ac:dyDescent="0.25">
      <c r="A132" t="s">
        <v>37</v>
      </c>
      <c r="B132" t="s">
        <v>4123</v>
      </c>
      <c r="C132" s="7">
        <v>41898</v>
      </c>
      <c r="D132">
        <v>0</v>
      </c>
      <c r="E132" t="s">
        <v>4157</v>
      </c>
      <c r="F132">
        <v>8.3003330230712891</v>
      </c>
      <c r="G132">
        <v>30</v>
      </c>
      <c r="H132">
        <v>2.9333333333333331</v>
      </c>
      <c r="I132">
        <v>76.466667175292969</v>
      </c>
      <c r="J132">
        <v>3.1702132225036621</v>
      </c>
      <c r="K132">
        <v>0.36033347249031067</v>
      </c>
    </row>
    <row r="133" spans="1:11" x14ac:dyDescent="0.25">
      <c r="A133" t="s">
        <v>37</v>
      </c>
      <c r="B133" t="s">
        <v>4123</v>
      </c>
      <c r="C133" s="7">
        <v>41898</v>
      </c>
      <c r="D133">
        <v>1</v>
      </c>
      <c r="E133" t="s">
        <v>4158</v>
      </c>
      <c r="F133">
        <v>7.9399999484419821</v>
      </c>
      <c r="G133">
        <v>30</v>
      </c>
      <c r="H133">
        <v>2.9333333333333331</v>
      </c>
      <c r="I133">
        <v>76.466667175292969</v>
      </c>
      <c r="J133">
        <v>3.1702132225036621</v>
      </c>
      <c r="K133">
        <v>0.36033347249031067</v>
      </c>
    </row>
    <row r="134" spans="1:11" x14ac:dyDescent="0.25">
      <c r="A134" t="s">
        <v>37</v>
      </c>
      <c r="B134" t="s">
        <v>4124</v>
      </c>
      <c r="C134" s="7">
        <v>41898</v>
      </c>
      <c r="D134">
        <v>0</v>
      </c>
      <c r="E134" t="s">
        <v>4159</v>
      </c>
      <c r="F134">
        <v>16.600893020629883</v>
      </c>
      <c r="G134">
        <v>42</v>
      </c>
      <c r="H134">
        <v>15.80952380952381</v>
      </c>
      <c r="I134">
        <v>77.523811340332031</v>
      </c>
      <c r="J134">
        <v>6.8580288887023926</v>
      </c>
      <c r="K134">
        <v>7.0297583937644958E-2</v>
      </c>
    </row>
    <row r="135" spans="1:11" x14ac:dyDescent="0.25">
      <c r="A135" t="s">
        <v>37</v>
      </c>
      <c r="B135" t="s">
        <v>4124</v>
      </c>
      <c r="C135" s="7">
        <v>41898</v>
      </c>
      <c r="D135">
        <v>1</v>
      </c>
      <c r="E135" t="s">
        <v>4160</v>
      </c>
      <c r="F135">
        <v>16.530595258765278</v>
      </c>
      <c r="G135">
        <v>42</v>
      </c>
      <c r="H135">
        <v>15.80952380952381</v>
      </c>
      <c r="I135">
        <v>77.523811340332031</v>
      </c>
      <c r="J135">
        <v>6.8580288887023926</v>
      </c>
      <c r="K135">
        <v>7.0297583937644958E-2</v>
      </c>
    </row>
    <row r="136" spans="1:11" x14ac:dyDescent="0.25">
      <c r="A136" t="s">
        <v>37</v>
      </c>
      <c r="B136" t="s">
        <v>71</v>
      </c>
      <c r="C136" s="7">
        <v>41898</v>
      </c>
      <c r="D136">
        <v>0</v>
      </c>
      <c r="E136" t="s">
        <v>118</v>
      </c>
      <c r="F136">
        <v>5.785003662109375</v>
      </c>
      <c r="G136">
        <v>1</v>
      </c>
      <c r="H136">
        <v>1</v>
      </c>
      <c r="I136">
        <v>78</v>
      </c>
      <c r="K136">
        <v>5.035003662109375</v>
      </c>
    </row>
    <row r="137" spans="1:11" x14ac:dyDescent="0.25">
      <c r="A137" t="s">
        <v>37</v>
      </c>
      <c r="B137" t="s">
        <v>71</v>
      </c>
      <c r="C137" s="7">
        <v>41898</v>
      </c>
      <c r="D137">
        <v>1</v>
      </c>
      <c r="E137" t="s">
        <v>119</v>
      </c>
      <c r="F137">
        <v>0.74999994039535522</v>
      </c>
      <c r="G137">
        <v>1</v>
      </c>
      <c r="H137">
        <v>1</v>
      </c>
      <c r="I137">
        <v>78</v>
      </c>
      <c r="K137">
        <v>5.035003662109375</v>
      </c>
    </row>
    <row r="138" spans="1:11" x14ac:dyDescent="0.25">
      <c r="A138" t="s">
        <v>37</v>
      </c>
      <c r="B138" t="s">
        <v>72</v>
      </c>
      <c r="C138" s="7">
        <v>41898</v>
      </c>
      <c r="D138">
        <v>0</v>
      </c>
      <c r="E138" t="s">
        <v>120</v>
      </c>
      <c r="F138">
        <v>4.7854704856872559</v>
      </c>
      <c r="G138">
        <v>85</v>
      </c>
      <c r="H138">
        <v>2.9823529411764707</v>
      </c>
      <c r="I138">
        <v>76.682350158691406</v>
      </c>
      <c r="J138">
        <v>3.0895247459411621</v>
      </c>
      <c r="K138">
        <v>0.28305885195732117</v>
      </c>
    </row>
    <row r="139" spans="1:11" x14ac:dyDescent="0.25">
      <c r="A139" t="s">
        <v>37</v>
      </c>
      <c r="B139" t="s">
        <v>72</v>
      </c>
      <c r="C139" s="7">
        <v>41898</v>
      </c>
      <c r="D139">
        <v>1</v>
      </c>
      <c r="E139" t="s">
        <v>121</v>
      </c>
      <c r="F139">
        <v>4.5024118529523118</v>
      </c>
      <c r="G139">
        <v>85</v>
      </c>
      <c r="H139">
        <v>2.9823529411764707</v>
      </c>
      <c r="I139">
        <v>76.682350158691406</v>
      </c>
      <c r="J139">
        <v>3.0895247459411621</v>
      </c>
      <c r="K139">
        <v>0.28305885195732117</v>
      </c>
    </row>
    <row r="140" spans="1:11" x14ac:dyDescent="0.25">
      <c r="A140" t="s">
        <v>37</v>
      </c>
      <c r="B140" t="s">
        <v>73</v>
      </c>
      <c r="C140" s="7">
        <v>41898</v>
      </c>
      <c r="D140">
        <v>0</v>
      </c>
      <c r="E140" t="s">
        <v>122</v>
      </c>
      <c r="F140">
        <v>22.312192916870117</v>
      </c>
      <c r="G140">
        <v>277</v>
      </c>
      <c r="H140">
        <v>10.828519855595667</v>
      </c>
      <c r="I140">
        <v>76.931411743164062</v>
      </c>
      <c r="J140">
        <v>8.7203207015991211</v>
      </c>
      <c r="K140">
        <v>0.73049628734588623</v>
      </c>
    </row>
    <row r="141" spans="1:11" x14ac:dyDescent="0.25">
      <c r="A141" t="s">
        <v>37</v>
      </c>
      <c r="B141" t="s">
        <v>73</v>
      </c>
      <c r="C141" s="7">
        <v>41898</v>
      </c>
      <c r="D141">
        <v>1</v>
      </c>
      <c r="E141" t="s">
        <v>123</v>
      </c>
      <c r="F141">
        <v>21.581696897156753</v>
      </c>
      <c r="G141">
        <v>277</v>
      </c>
      <c r="H141">
        <v>10.828519855595667</v>
      </c>
      <c r="I141">
        <v>76.931411743164062</v>
      </c>
      <c r="J141">
        <v>8.7203207015991211</v>
      </c>
      <c r="K141">
        <v>0.73049628734588623</v>
      </c>
    </row>
    <row r="142" spans="1:11" x14ac:dyDescent="0.25">
      <c r="A142" t="s">
        <v>37</v>
      </c>
      <c r="B142" t="s">
        <v>5565</v>
      </c>
      <c r="C142" s="7">
        <v>41898</v>
      </c>
      <c r="D142">
        <v>0</v>
      </c>
      <c r="E142" t="s">
        <v>5577</v>
      </c>
      <c r="F142">
        <v>7.1280364990234375</v>
      </c>
      <c r="G142">
        <v>14</v>
      </c>
      <c r="H142">
        <v>4.0714285714285712</v>
      </c>
      <c r="I142">
        <v>76.571426391601563</v>
      </c>
      <c r="J142">
        <v>2.9074501991271973</v>
      </c>
      <c r="K142">
        <v>0.45625060796737671</v>
      </c>
    </row>
    <row r="143" spans="1:11" x14ac:dyDescent="0.25">
      <c r="A143" t="s">
        <v>37</v>
      </c>
      <c r="B143" t="s">
        <v>5565</v>
      </c>
      <c r="C143" s="7">
        <v>41898</v>
      </c>
      <c r="D143">
        <v>1</v>
      </c>
      <c r="E143" t="s">
        <v>5578</v>
      </c>
      <c r="F143">
        <v>6.6717857149030477</v>
      </c>
      <c r="G143">
        <v>14</v>
      </c>
      <c r="H143">
        <v>4.0714285714285712</v>
      </c>
      <c r="I143">
        <v>76.571426391601563</v>
      </c>
      <c r="J143">
        <v>2.9074501991271973</v>
      </c>
      <c r="K143">
        <v>0.45625060796737671</v>
      </c>
    </row>
    <row r="144" spans="1:11" x14ac:dyDescent="0.25">
      <c r="A144" t="s">
        <v>37</v>
      </c>
      <c r="B144" t="s">
        <v>4119</v>
      </c>
      <c r="C144" s="7">
        <v>41899</v>
      </c>
      <c r="D144">
        <v>0</v>
      </c>
      <c r="E144" t="s">
        <v>4161</v>
      </c>
      <c r="F144">
        <v>10.972499847412109</v>
      </c>
      <c r="G144">
        <v>7</v>
      </c>
      <c r="H144">
        <v>8</v>
      </c>
      <c r="I144">
        <v>78.285713195800781</v>
      </c>
      <c r="J144">
        <v>9.7542791366577148</v>
      </c>
      <c r="K144">
        <v>3.5482146739959717</v>
      </c>
    </row>
    <row r="145" spans="1:11" x14ac:dyDescent="0.25">
      <c r="A145" t="s">
        <v>37</v>
      </c>
      <c r="B145" t="s">
        <v>4119</v>
      </c>
      <c r="C145" s="7">
        <v>41899</v>
      </c>
      <c r="D145">
        <v>1</v>
      </c>
      <c r="E145" t="s">
        <v>4162</v>
      </c>
      <c r="F145">
        <v>7.424285352230072</v>
      </c>
      <c r="G145">
        <v>7</v>
      </c>
      <c r="H145">
        <v>8</v>
      </c>
      <c r="I145">
        <v>78.285713195800781</v>
      </c>
      <c r="J145">
        <v>9.7542791366577148</v>
      </c>
      <c r="K145">
        <v>3.5482146739959717</v>
      </c>
    </row>
    <row r="146" spans="1:11" x14ac:dyDescent="0.25">
      <c r="A146" t="s">
        <v>37</v>
      </c>
      <c r="B146" t="s">
        <v>3637</v>
      </c>
      <c r="C146" s="7">
        <v>41899</v>
      </c>
      <c r="D146">
        <v>0</v>
      </c>
      <c r="E146" t="s">
        <v>3645</v>
      </c>
      <c r="F146">
        <v>18.961343765258789</v>
      </c>
      <c r="G146">
        <v>363</v>
      </c>
      <c r="H146">
        <v>8.9641873278236908</v>
      </c>
      <c r="I146">
        <v>78.438018798828125</v>
      </c>
      <c r="J146">
        <v>13.640276908874512</v>
      </c>
      <c r="K146">
        <v>0.63015842437744141</v>
      </c>
    </row>
    <row r="147" spans="1:11" x14ac:dyDescent="0.25">
      <c r="A147" t="s">
        <v>37</v>
      </c>
      <c r="B147" t="s">
        <v>3637</v>
      </c>
      <c r="C147" s="7">
        <v>41899</v>
      </c>
      <c r="D147">
        <v>1</v>
      </c>
      <c r="E147" t="s">
        <v>3646</v>
      </c>
      <c r="F147">
        <v>18.33118440035587</v>
      </c>
      <c r="G147">
        <v>363</v>
      </c>
      <c r="H147">
        <v>8.9641873278236908</v>
      </c>
      <c r="I147">
        <v>78.438018798828125</v>
      </c>
      <c r="J147">
        <v>13.640276908874512</v>
      </c>
      <c r="K147">
        <v>0.63015842437744141</v>
      </c>
    </row>
    <row r="148" spans="1:11" x14ac:dyDescent="0.25">
      <c r="A148" t="s">
        <v>37</v>
      </c>
      <c r="B148" t="s">
        <v>61</v>
      </c>
      <c r="C148" s="7">
        <v>41899</v>
      </c>
      <c r="D148">
        <v>0</v>
      </c>
      <c r="E148" t="s">
        <v>124</v>
      </c>
      <c r="F148">
        <v>24.25946044921875</v>
      </c>
      <c r="G148">
        <v>204</v>
      </c>
      <c r="H148">
        <v>8.7034313725490193</v>
      </c>
      <c r="I148">
        <v>78</v>
      </c>
      <c r="J148">
        <v>16.097736358642578</v>
      </c>
      <c r="K148">
        <v>1.5052206516265869</v>
      </c>
    </row>
    <row r="149" spans="1:11" x14ac:dyDescent="0.25">
      <c r="A149" t="s">
        <v>37</v>
      </c>
      <c r="B149" t="s">
        <v>61</v>
      </c>
      <c r="C149" s="7">
        <v>41899</v>
      </c>
      <c r="D149">
        <v>1</v>
      </c>
      <c r="E149" t="s">
        <v>125</v>
      </c>
      <c r="F149">
        <v>22.754239973507129</v>
      </c>
      <c r="G149">
        <v>204</v>
      </c>
      <c r="H149">
        <v>8.7034313725490193</v>
      </c>
      <c r="I149">
        <v>78</v>
      </c>
      <c r="J149">
        <v>16.097736358642578</v>
      </c>
      <c r="K149">
        <v>1.5052206516265869</v>
      </c>
    </row>
    <row r="150" spans="1:11" x14ac:dyDescent="0.25">
      <c r="A150" t="s">
        <v>37</v>
      </c>
      <c r="B150" t="s">
        <v>62</v>
      </c>
      <c r="C150" s="7">
        <v>41899</v>
      </c>
      <c r="D150">
        <v>0</v>
      </c>
      <c r="E150" t="s">
        <v>126</v>
      </c>
      <c r="F150">
        <v>12.16375732421875</v>
      </c>
      <c r="G150">
        <v>159</v>
      </c>
      <c r="H150">
        <v>9.2987421383647799</v>
      </c>
      <c r="I150">
        <v>79</v>
      </c>
      <c r="J150">
        <v>9.5437755584716797</v>
      </c>
      <c r="K150">
        <v>-0.49256289005279541</v>
      </c>
    </row>
    <row r="151" spans="1:11" x14ac:dyDescent="0.25">
      <c r="A151" t="s">
        <v>37</v>
      </c>
      <c r="B151" t="s">
        <v>62</v>
      </c>
      <c r="C151" s="7">
        <v>41899</v>
      </c>
      <c r="D151">
        <v>1</v>
      </c>
      <c r="E151" t="s">
        <v>127</v>
      </c>
      <c r="F151">
        <v>12.656320646124065</v>
      </c>
      <c r="G151">
        <v>159</v>
      </c>
      <c r="H151">
        <v>9.2987421383647799</v>
      </c>
      <c r="I151">
        <v>79</v>
      </c>
      <c r="J151">
        <v>9.5437755584716797</v>
      </c>
      <c r="K151">
        <v>-0.49256289005279541</v>
      </c>
    </row>
    <row r="152" spans="1:11" x14ac:dyDescent="0.25">
      <c r="A152" t="s">
        <v>37</v>
      </c>
      <c r="B152" t="s">
        <v>74</v>
      </c>
      <c r="C152" s="7">
        <v>41899</v>
      </c>
      <c r="D152">
        <v>0</v>
      </c>
      <c r="E152" t="s">
        <v>128</v>
      </c>
      <c r="F152">
        <v>23.112499237060547</v>
      </c>
      <c r="G152">
        <v>4</v>
      </c>
      <c r="H152">
        <v>7</v>
      </c>
      <c r="I152">
        <v>79</v>
      </c>
      <c r="J152">
        <v>8.5757360458374023</v>
      </c>
      <c r="K152">
        <v>3.4524984359741211</v>
      </c>
    </row>
    <row r="153" spans="1:11" x14ac:dyDescent="0.25">
      <c r="A153" t="s">
        <v>37</v>
      </c>
      <c r="B153" t="s">
        <v>74</v>
      </c>
      <c r="C153" s="7">
        <v>41899</v>
      </c>
      <c r="D153">
        <v>1</v>
      </c>
      <c r="E153" t="s">
        <v>129</v>
      </c>
      <c r="F153">
        <v>19.660000324249268</v>
      </c>
      <c r="G153">
        <v>4</v>
      </c>
      <c r="H153">
        <v>7</v>
      </c>
      <c r="I153">
        <v>79</v>
      </c>
      <c r="J153">
        <v>8.5757360458374023</v>
      </c>
      <c r="K153">
        <v>3.4524984359741211</v>
      </c>
    </row>
    <row r="154" spans="1:11" x14ac:dyDescent="0.25">
      <c r="A154" t="s">
        <v>37</v>
      </c>
      <c r="B154" t="s">
        <v>63</v>
      </c>
      <c r="C154" s="7">
        <v>41899</v>
      </c>
      <c r="D154">
        <v>0</v>
      </c>
      <c r="E154" t="s">
        <v>1750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</row>
    <row r="155" spans="1:11" x14ac:dyDescent="0.25">
      <c r="A155" t="s">
        <v>37</v>
      </c>
      <c r="B155" t="s">
        <v>63</v>
      </c>
      <c r="C155" s="7">
        <v>41899</v>
      </c>
      <c r="D155">
        <v>1</v>
      </c>
      <c r="E155" t="s">
        <v>1751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</row>
    <row r="156" spans="1:11" x14ac:dyDescent="0.25">
      <c r="A156" t="s">
        <v>37</v>
      </c>
      <c r="B156" t="s">
        <v>64</v>
      </c>
      <c r="C156" s="7">
        <v>41899</v>
      </c>
      <c r="D156">
        <v>0</v>
      </c>
      <c r="E156" t="s">
        <v>1752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</row>
    <row r="157" spans="1:11" x14ac:dyDescent="0.25">
      <c r="A157" t="s">
        <v>37</v>
      </c>
      <c r="B157" t="s">
        <v>64</v>
      </c>
      <c r="C157" s="7">
        <v>41899</v>
      </c>
      <c r="D157">
        <v>1</v>
      </c>
      <c r="E157" t="s">
        <v>1753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</row>
    <row r="158" spans="1:11" x14ac:dyDescent="0.25">
      <c r="A158" t="s">
        <v>37</v>
      </c>
      <c r="B158" t="s">
        <v>65</v>
      </c>
      <c r="C158" s="7">
        <v>41899</v>
      </c>
      <c r="D158">
        <v>0</v>
      </c>
      <c r="E158" t="s">
        <v>1754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</row>
    <row r="159" spans="1:11" x14ac:dyDescent="0.25">
      <c r="A159" t="s">
        <v>37</v>
      </c>
      <c r="B159" t="s">
        <v>65</v>
      </c>
      <c r="C159" s="7">
        <v>41899</v>
      </c>
      <c r="D159">
        <v>1</v>
      </c>
      <c r="E159" t="s">
        <v>1755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</row>
    <row r="160" spans="1:11" x14ac:dyDescent="0.25">
      <c r="A160" t="s">
        <v>37</v>
      </c>
      <c r="B160" t="s">
        <v>66</v>
      </c>
      <c r="C160" s="7">
        <v>41899</v>
      </c>
      <c r="D160">
        <v>0</v>
      </c>
      <c r="E160" t="s">
        <v>1756</v>
      </c>
      <c r="F160">
        <v>22.507789611816406</v>
      </c>
      <c r="G160">
        <v>181</v>
      </c>
      <c r="H160">
        <v>10.685082872928177</v>
      </c>
      <c r="I160">
        <v>78.447517395019531</v>
      </c>
      <c r="J160">
        <v>14.871371269226074</v>
      </c>
      <c r="K160">
        <v>1.6425416469573975</v>
      </c>
    </row>
    <row r="161" spans="1:11" x14ac:dyDescent="0.25">
      <c r="A161" t="s">
        <v>37</v>
      </c>
      <c r="B161" t="s">
        <v>66</v>
      </c>
      <c r="C161" s="7">
        <v>41899</v>
      </c>
      <c r="D161">
        <v>1</v>
      </c>
      <c r="E161" t="s">
        <v>1757</v>
      </c>
      <c r="F161">
        <v>20.865248383557969</v>
      </c>
      <c r="G161">
        <v>181</v>
      </c>
      <c r="H161">
        <v>10.685082872928177</v>
      </c>
      <c r="I161">
        <v>78.447517395019531</v>
      </c>
      <c r="J161">
        <v>14.871371269226074</v>
      </c>
      <c r="K161">
        <v>1.6425416469573975</v>
      </c>
    </row>
    <row r="162" spans="1:11" x14ac:dyDescent="0.25">
      <c r="A162" t="s">
        <v>37</v>
      </c>
      <c r="B162" t="s">
        <v>67</v>
      </c>
      <c r="C162" s="7">
        <v>41899</v>
      </c>
      <c r="D162">
        <v>0</v>
      </c>
      <c r="E162" t="s">
        <v>1758</v>
      </c>
      <c r="F162">
        <v>15.161007881164551</v>
      </c>
      <c r="G162">
        <v>176</v>
      </c>
      <c r="H162">
        <v>7.2613636363636367</v>
      </c>
      <c r="I162">
        <v>78.414772033691406</v>
      </c>
      <c r="J162">
        <v>12.396548271179199</v>
      </c>
      <c r="K162">
        <v>-0.46095177531242371</v>
      </c>
    </row>
    <row r="163" spans="1:11" x14ac:dyDescent="0.25">
      <c r="A163" t="s">
        <v>37</v>
      </c>
      <c r="B163" t="s">
        <v>67</v>
      </c>
      <c r="C163" s="7">
        <v>41899</v>
      </c>
      <c r="D163">
        <v>1</v>
      </c>
      <c r="E163" t="s">
        <v>1759</v>
      </c>
      <c r="F163">
        <v>15.621960113206031</v>
      </c>
      <c r="G163">
        <v>176</v>
      </c>
      <c r="H163">
        <v>7.2613636363636367</v>
      </c>
      <c r="I163">
        <v>78.414772033691406</v>
      </c>
      <c r="J163">
        <v>12.396548271179199</v>
      </c>
      <c r="K163">
        <v>-0.46095177531242371</v>
      </c>
    </row>
    <row r="164" spans="1:11" x14ac:dyDescent="0.25">
      <c r="A164" t="s">
        <v>37</v>
      </c>
      <c r="B164" t="s">
        <v>68</v>
      </c>
      <c r="C164" s="7">
        <v>41899</v>
      </c>
      <c r="D164">
        <v>0</v>
      </c>
      <c r="E164" t="s">
        <v>1760</v>
      </c>
      <c r="F164">
        <v>24.135000228881836</v>
      </c>
      <c r="G164">
        <v>2</v>
      </c>
      <c r="H164">
        <v>7</v>
      </c>
      <c r="I164">
        <v>78.5</v>
      </c>
      <c r="J164">
        <v>0.79549562931060791</v>
      </c>
      <c r="K164">
        <v>-0.6174999475479126</v>
      </c>
    </row>
    <row r="165" spans="1:11" x14ac:dyDescent="0.25">
      <c r="A165" t="s">
        <v>37</v>
      </c>
      <c r="B165" t="s">
        <v>68</v>
      </c>
      <c r="C165" s="7">
        <v>41899</v>
      </c>
      <c r="D165">
        <v>1</v>
      </c>
      <c r="E165" t="s">
        <v>1761</v>
      </c>
      <c r="F165">
        <v>24.752499341964722</v>
      </c>
      <c r="G165">
        <v>2</v>
      </c>
      <c r="H165">
        <v>7</v>
      </c>
      <c r="I165">
        <v>78.5</v>
      </c>
      <c r="J165">
        <v>0.79549562931060791</v>
      </c>
      <c r="K165">
        <v>-0.6174999475479126</v>
      </c>
    </row>
    <row r="166" spans="1:11" x14ac:dyDescent="0.25">
      <c r="A166" t="s">
        <v>37</v>
      </c>
      <c r="B166" t="s">
        <v>4120</v>
      </c>
      <c r="C166" s="7">
        <v>41899</v>
      </c>
      <c r="D166">
        <v>0</v>
      </c>
      <c r="E166" t="s">
        <v>4163</v>
      </c>
      <c r="F166">
        <v>12.165775299072266</v>
      </c>
      <c r="G166">
        <v>87</v>
      </c>
      <c r="H166">
        <v>8.5574712643678161</v>
      </c>
      <c r="I166">
        <v>78.517242431640625</v>
      </c>
      <c r="J166">
        <v>9.9797687530517578</v>
      </c>
      <c r="K166">
        <v>-1.1611207723617554</v>
      </c>
    </row>
    <row r="167" spans="1:11" x14ac:dyDescent="0.25">
      <c r="A167" t="s">
        <v>37</v>
      </c>
      <c r="B167" t="s">
        <v>4120</v>
      </c>
      <c r="C167" s="7">
        <v>41899</v>
      </c>
      <c r="D167">
        <v>1</v>
      </c>
      <c r="E167" t="s">
        <v>4164</v>
      </c>
      <c r="F167">
        <v>13.326896467010608</v>
      </c>
      <c r="G167">
        <v>87</v>
      </c>
      <c r="H167">
        <v>8.5574712643678161</v>
      </c>
      <c r="I167">
        <v>78.517242431640625</v>
      </c>
      <c r="J167">
        <v>9.9797687530517578</v>
      </c>
      <c r="K167">
        <v>-1.1611207723617554</v>
      </c>
    </row>
    <row r="168" spans="1:11" x14ac:dyDescent="0.25">
      <c r="A168" t="s">
        <v>37</v>
      </c>
      <c r="B168" t="s">
        <v>4121</v>
      </c>
      <c r="C168" s="7">
        <v>41899</v>
      </c>
      <c r="D168">
        <v>0</v>
      </c>
      <c r="E168" t="s">
        <v>4165</v>
      </c>
      <c r="F168">
        <v>5.9109373092651367</v>
      </c>
      <c r="G168">
        <v>8</v>
      </c>
      <c r="H168">
        <v>4.875</v>
      </c>
      <c r="I168">
        <v>78.375</v>
      </c>
      <c r="J168">
        <v>4.8301081657409668</v>
      </c>
      <c r="K168">
        <v>0.56781250238418579</v>
      </c>
    </row>
    <row r="169" spans="1:11" x14ac:dyDescent="0.25">
      <c r="A169" t="s">
        <v>37</v>
      </c>
      <c r="B169" t="s">
        <v>4121</v>
      </c>
      <c r="C169" s="7">
        <v>41899</v>
      </c>
      <c r="D169">
        <v>1</v>
      </c>
      <c r="E169" t="s">
        <v>4166</v>
      </c>
      <c r="F169">
        <v>5.3431250210851431</v>
      </c>
      <c r="G169">
        <v>8</v>
      </c>
      <c r="H169">
        <v>4.875</v>
      </c>
      <c r="I169">
        <v>78.375</v>
      </c>
      <c r="J169">
        <v>4.8301081657409668</v>
      </c>
      <c r="K169">
        <v>0.56781250238418579</v>
      </c>
    </row>
    <row r="170" spans="1:11" x14ac:dyDescent="0.25">
      <c r="A170" t="s">
        <v>37</v>
      </c>
      <c r="B170" t="s">
        <v>4122</v>
      </c>
      <c r="C170" s="7">
        <v>41899</v>
      </c>
      <c r="D170">
        <v>0</v>
      </c>
      <c r="E170" t="s">
        <v>4167</v>
      </c>
      <c r="F170">
        <v>26.452945709228516</v>
      </c>
      <c r="G170">
        <v>174</v>
      </c>
      <c r="H170">
        <v>9.2212643678160919</v>
      </c>
      <c r="I170">
        <v>78.379310607910156</v>
      </c>
      <c r="J170">
        <v>17.910923004150391</v>
      </c>
      <c r="K170">
        <v>1.5058190822601318</v>
      </c>
    </row>
    <row r="171" spans="1:11" x14ac:dyDescent="0.25">
      <c r="A171" t="s">
        <v>37</v>
      </c>
      <c r="B171" t="s">
        <v>4122</v>
      </c>
      <c r="C171" s="7">
        <v>41899</v>
      </c>
      <c r="D171">
        <v>1</v>
      </c>
      <c r="E171" t="s">
        <v>4168</v>
      </c>
      <c r="F171">
        <v>24.947126145892103</v>
      </c>
      <c r="G171">
        <v>174</v>
      </c>
      <c r="H171">
        <v>9.2212643678160919</v>
      </c>
      <c r="I171">
        <v>78.379310607910156</v>
      </c>
      <c r="J171">
        <v>17.910923004150391</v>
      </c>
      <c r="K171">
        <v>1.5058190822601318</v>
      </c>
    </row>
    <row r="172" spans="1:11" x14ac:dyDescent="0.25">
      <c r="A172" t="s">
        <v>37</v>
      </c>
      <c r="B172" t="s">
        <v>75</v>
      </c>
      <c r="C172" s="7">
        <v>41899</v>
      </c>
      <c r="D172">
        <v>0</v>
      </c>
      <c r="E172" t="s">
        <v>130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</row>
    <row r="173" spans="1:11" x14ac:dyDescent="0.25">
      <c r="A173" t="s">
        <v>37</v>
      </c>
      <c r="B173" t="s">
        <v>75</v>
      </c>
      <c r="C173" s="7">
        <v>41899</v>
      </c>
      <c r="D173">
        <v>1</v>
      </c>
      <c r="E173" t="s">
        <v>131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</row>
    <row r="174" spans="1:11" x14ac:dyDescent="0.25">
      <c r="A174" t="s">
        <v>37</v>
      </c>
      <c r="B174" t="s">
        <v>69</v>
      </c>
      <c r="C174" s="7">
        <v>41899</v>
      </c>
      <c r="D174">
        <v>0</v>
      </c>
      <c r="E174" t="s">
        <v>132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</row>
    <row r="175" spans="1:11" x14ac:dyDescent="0.25">
      <c r="A175" t="s">
        <v>37</v>
      </c>
      <c r="B175" t="s">
        <v>69</v>
      </c>
      <c r="C175" s="7">
        <v>41899</v>
      </c>
      <c r="D175">
        <v>1</v>
      </c>
      <c r="E175" t="s">
        <v>133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</row>
    <row r="176" spans="1:11" x14ac:dyDescent="0.25">
      <c r="A176" t="s">
        <v>37</v>
      </c>
      <c r="B176" t="s">
        <v>70</v>
      </c>
      <c r="C176" s="7">
        <v>41899</v>
      </c>
      <c r="D176">
        <v>0</v>
      </c>
      <c r="E176" t="s">
        <v>134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</row>
    <row r="177" spans="1:11" x14ac:dyDescent="0.25">
      <c r="A177" t="s">
        <v>37</v>
      </c>
      <c r="B177" t="s">
        <v>70</v>
      </c>
      <c r="C177" s="7">
        <v>41899</v>
      </c>
      <c r="D177">
        <v>1</v>
      </c>
      <c r="E177" t="s">
        <v>135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</row>
    <row r="178" spans="1:11" x14ac:dyDescent="0.25">
      <c r="A178" t="s">
        <v>37</v>
      </c>
      <c r="B178" t="s">
        <v>5566</v>
      </c>
      <c r="C178" s="7">
        <v>41899</v>
      </c>
      <c r="D178">
        <v>0</v>
      </c>
      <c r="E178" t="s">
        <v>5579</v>
      </c>
      <c r="F178">
        <v>1.9225000143051147</v>
      </c>
      <c r="G178">
        <v>1</v>
      </c>
      <c r="H178">
        <v>1</v>
      </c>
      <c r="I178">
        <v>78</v>
      </c>
      <c r="K178">
        <v>0.41750001907348633</v>
      </c>
    </row>
    <row r="179" spans="1:11" x14ac:dyDescent="0.25">
      <c r="A179" t="s">
        <v>37</v>
      </c>
      <c r="B179" t="s">
        <v>5566</v>
      </c>
      <c r="C179" s="7">
        <v>41899</v>
      </c>
      <c r="D179">
        <v>1</v>
      </c>
      <c r="E179" t="s">
        <v>5580</v>
      </c>
      <c r="F179">
        <v>1.5049999952316284</v>
      </c>
      <c r="G179">
        <v>1</v>
      </c>
      <c r="H179">
        <v>1</v>
      </c>
      <c r="I179">
        <v>78</v>
      </c>
      <c r="K179">
        <v>0.41750001907348633</v>
      </c>
    </row>
    <row r="180" spans="1:11" x14ac:dyDescent="0.25">
      <c r="A180" t="s">
        <v>37</v>
      </c>
      <c r="B180" t="s">
        <v>4123</v>
      </c>
      <c r="C180" s="7">
        <v>41899</v>
      </c>
      <c r="D180">
        <v>0</v>
      </c>
      <c r="E180" t="s">
        <v>4169</v>
      </c>
      <c r="F180">
        <v>9.0151662826538086</v>
      </c>
      <c r="G180">
        <v>30</v>
      </c>
      <c r="H180">
        <v>2.9333333333333331</v>
      </c>
      <c r="I180">
        <v>78.233329772949219</v>
      </c>
      <c r="J180">
        <v>5.0747404098510742</v>
      </c>
      <c r="K180">
        <v>0.95316654443740845</v>
      </c>
    </row>
    <row r="181" spans="1:11" x14ac:dyDescent="0.25">
      <c r="A181" t="s">
        <v>37</v>
      </c>
      <c r="B181" t="s">
        <v>4123</v>
      </c>
      <c r="C181" s="7">
        <v>41899</v>
      </c>
      <c r="D181">
        <v>1</v>
      </c>
      <c r="E181" t="s">
        <v>4170</v>
      </c>
      <c r="F181">
        <v>8.0620000739892319</v>
      </c>
      <c r="G181">
        <v>30</v>
      </c>
      <c r="H181">
        <v>2.9333333333333331</v>
      </c>
      <c r="I181">
        <v>78.233329772949219</v>
      </c>
      <c r="J181">
        <v>5.0747404098510742</v>
      </c>
      <c r="K181">
        <v>0.95316654443740845</v>
      </c>
    </row>
    <row r="182" spans="1:11" x14ac:dyDescent="0.25">
      <c r="A182" t="s">
        <v>37</v>
      </c>
      <c r="B182" t="s">
        <v>4124</v>
      </c>
      <c r="C182" s="7">
        <v>41899</v>
      </c>
      <c r="D182">
        <v>0</v>
      </c>
      <c r="E182" t="s">
        <v>4171</v>
      </c>
      <c r="F182">
        <v>17.39232063293457</v>
      </c>
      <c r="G182">
        <v>42</v>
      </c>
      <c r="H182">
        <v>15.80952380952381</v>
      </c>
      <c r="I182">
        <v>78.76190185546875</v>
      </c>
      <c r="J182">
        <v>5.6006402969360352</v>
      </c>
      <c r="K182">
        <v>0.45648795366287231</v>
      </c>
    </row>
    <row r="183" spans="1:11" x14ac:dyDescent="0.25">
      <c r="A183" t="s">
        <v>37</v>
      </c>
      <c r="B183" t="s">
        <v>4124</v>
      </c>
      <c r="C183" s="7">
        <v>41899</v>
      </c>
      <c r="D183">
        <v>1</v>
      </c>
      <c r="E183" t="s">
        <v>4172</v>
      </c>
      <c r="F183">
        <v>16.935833302104758</v>
      </c>
      <c r="G183">
        <v>42</v>
      </c>
      <c r="H183">
        <v>15.80952380952381</v>
      </c>
      <c r="I183">
        <v>78.76190185546875</v>
      </c>
      <c r="J183">
        <v>5.6006402969360352</v>
      </c>
      <c r="K183">
        <v>0.45648795366287231</v>
      </c>
    </row>
    <row r="184" spans="1:11" x14ac:dyDescent="0.25">
      <c r="A184" t="s">
        <v>37</v>
      </c>
      <c r="B184" t="s">
        <v>71</v>
      </c>
      <c r="C184" s="7">
        <v>41899</v>
      </c>
      <c r="D184">
        <v>0</v>
      </c>
      <c r="E184" t="s">
        <v>136</v>
      </c>
      <c r="F184">
        <v>5.8650016784667969</v>
      </c>
      <c r="G184">
        <v>1</v>
      </c>
      <c r="H184">
        <v>1</v>
      </c>
      <c r="I184">
        <v>79</v>
      </c>
      <c r="K184">
        <v>4.7050018310546875</v>
      </c>
    </row>
    <row r="185" spans="1:11" x14ac:dyDescent="0.25">
      <c r="A185" t="s">
        <v>37</v>
      </c>
      <c r="B185" t="s">
        <v>71</v>
      </c>
      <c r="C185" s="7">
        <v>41899</v>
      </c>
      <c r="D185">
        <v>1</v>
      </c>
      <c r="E185" t="s">
        <v>137</v>
      </c>
      <c r="F185">
        <v>1.1599999666213989</v>
      </c>
      <c r="G185">
        <v>1</v>
      </c>
      <c r="H185">
        <v>1</v>
      </c>
      <c r="I185">
        <v>79</v>
      </c>
      <c r="K185">
        <v>4.7050018310546875</v>
      </c>
    </row>
    <row r="186" spans="1:11" x14ac:dyDescent="0.25">
      <c r="A186" t="s">
        <v>37</v>
      </c>
      <c r="B186" t="s">
        <v>72</v>
      </c>
      <c r="C186" s="7">
        <v>41899</v>
      </c>
      <c r="D186">
        <v>0</v>
      </c>
      <c r="E186" t="s">
        <v>138</v>
      </c>
      <c r="F186">
        <v>4.7254118919372559</v>
      </c>
      <c r="G186">
        <v>85</v>
      </c>
      <c r="H186">
        <v>2.9823529411764707</v>
      </c>
      <c r="I186">
        <v>78.341178894042969</v>
      </c>
      <c r="J186">
        <v>2.395803689956665</v>
      </c>
      <c r="K186">
        <v>-0.68270564079284668</v>
      </c>
    </row>
    <row r="187" spans="1:11" x14ac:dyDescent="0.25">
      <c r="A187" t="s">
        <v>37</v>
      </c>
      <c r="B187" t="s">
        <v>72</v>
      </c>
      <c r="C187" s="7">
        <v>41899</v>
      </c>
      <c r="D187">
        <v>1</v>
      </c>
      <c r="E187" t="s">
        <v>139</v>
      </c>
      <c r="F187">
        <v>5.4081175145857472</v>
      </c>
      <c r="G187">
        <v>85</v>
      </c>
      <c r="H187">
        <v>2.9823529411764707</v>
      </c>
      <c r="I187">
        <v>78.341178894042969</v>
      </c>
      <c r="J187">
        <v>2.395803689956665</v>
      </c>
      <c r="K187">
        <v>-0.68270564079284668</v>
      </c>
    </row>
    <row r="188" spans="1:11" x14ac:dyDescent="0.25">
      <c r="A188" t="s">
        <v>37</v>
      </c>
      <c r="B188" t="s">
        <v>73</v>
      </c>
      <c r="C188" s="7">
        <v>41899</v>
      </c>
      <c r="D188">
        <v>0</v>
      </c>
      <c r="E188" t="s">
        <v>140</v>
      </c>
      <c r="F188">
        <v>23.377048492431641</v>
      </c>
      <c r="G188">
        <v>277</v>
      </c>
      <c r="H188">
        <v>10.828519855595667</v>
      </c>
      <c r="I188">
        <v>78.465705871582031</v>
      </c>
      <c r="J188">
        <v>15.541633605957031</v>
      </c>
      <c r="K188">
        <v>1.0183122158050537</v>
      </c>
    </row>
    <row r="189" spans="1:11" x14ac:dyDescent="0.25">
      <c r="A189" t="s">
        <v>37</v>
      </c>
      <c r="B189" t="s">
        <v>73</v>
      </c>
      <c r="C189" s="7">
        <v>41899</v>
      </c>
      <c r="D189">
        <v>1</v>
      </c>
      <c r="E189" t="s">
        <v>141</v>
      </c>
      <c r="F189">
        <v>22.358736276616501</v>
      </c>
      <c r="G189">
        <v>277</v>
      </c>
      <c r="H189">
        <v>10.828519855595667</v>
      </c>
      <c r="I189">
        <v>78.465705871582031</v>
      </c>
      <c r="J189">
        <v>15.541633605957031</v>
      </c>
      <c r="K189">
        <v>1.0183122158050537</v>
      </c>
    </row>
    <row r="190" spans="1:11" x14ac:dyDescent="0.25">
      <c r="A190" t="s">
        <v>37</v>
      </c>
      <c r="B190" t="s">
        <v>5565</v>
      </c>
      <c r="C190" s="7">
        <v>41899</v>
      </c>
      <c r="D190">
        <v>0</v>
      </c>
      <c r="E190" t="s">
        <v>5581</v>
      </c>
      <c r="F190">
        <v>6.7701787948608398</v>
      </c>
      <c r="G190">
        <v>14</v>
      </c>
      <c r="H190">
        <v>4.0714285714285712</v>
      </c>
      <c r="I190">
        <v>78.285713195800781</v>
      </c>
      <c r="J190">
        <v>1.2501311302185059</v>
      </c>
      <c r="K190">
        <v>-0.70089256763458252</v>
      </c>
    </row>
    <row r="191" spans="1:11" x14ac:dyDescent="0.25">
      <c r="A191" t="s">
        <v>37</v>
      </c>
      <c r="B191" t="s">
        <v>5565</v>
      </c>
      <c r="C191" s="7">
        <v>41899</v>
      </c>
      <c r="D191">
        <v>1</v>
      </c>
      <c r="E191" t="s">
        <v>5582</v>
      </c>
      <c r="F191">
        <v>7.4710711983165572</v>
      </c>
      <c r="G191">
        <v>14</v>
      </c>
      <c r="H191">
        <v>4.0714285714285712</v>
      </c>
      <c r="I191">
        <v>78.285713195800781</v>
      </c>
      <c r="J191">
        <v>1.2501311302185059</v>
      </c>
      <c r="K191">
        <v>-0.70089256763458252</v>
      </c>
    </row>
    <row r="192" spans="1:11" x14ac:dyDescent="0.25">
      <c r="A192" t="s">
        <v>37</v>
      </c>
      <c r="B192" t="s">
        <v>4119</v>
      </c>
      <c r="C192" s="7">
        <v>41998</v>
      </c>
      <c r="D192">
        <v>0</v>
      </c>
      <c r="E192" t="s">
        <v>4173</v>
      </c>
      <c r="F192">
        <v>5.208214282989502</v>
      </c>
      <c r="G192">
        <v>6.75</v>
      </c>
      <c r="H192">
        <v>6.9583333333333339</v>
      </c>
      <c r="I192">
        <v>74.98809814453125</v>
      </c>
      <c r="J192">
        <v>7.1466712951660156</v>
      </c>
      <c r="K192">
        <v>-1.0077078342437744</v>
      </c>
    </row>
    <row r="193" spans="1:11" x14ac:dyDescent="0.25">
      <c r="A193" t="s">
        <v>37</v>
      </c>
      <c r="B193" t="s">
        <v>4119</v>
      </c>
      <c r="C193" s="7">
        <v>41998</v>
      </c>
      <c r="D193">
        <v>1</v>
      </c>
      <c r="E193" t="s">
        <v>4174</v>
      </c>
      <c r="F193">
        <v>6.2159224083381037</v>
      </c>
      <c r="G193">
        <v>6.75</v>
      </c>
      <c r="H193">
        <v>6.9583333333333339</v>
      </c>
      <c r="I193">
        <v>74.98809814453125</v>
      </c>
      <c r="J193">
        <v>7.1466712951660156</v>
      </c>
      <c r="K193">
        <v>-1.0077078342437744</v>
      </c>
    </row>
    <row r="194" spans="1:11" x14ac:dyDescent="0.25">
      <c r="A194" t="s">
        <v>37</v>
      </c>
      <c r="B194" t="s">
        <v>3637</v>
      </c>
      <c r="C194" s="7">
        <v>41998</v>
      </c>
      <c r="D194">
        <v>0</v>
      </c>
      <c r="E194" t="s">
        <v>3647</v>
      </c>
      <c r="F194">
        <v>18.00865364074707</v>
      </c>
      <c r="G194">
        <v>340.75</v>
      </c>
      <c r="H194">
        <v>9.0548010798093745</v>
      </c>
      <c r="I194">
        <v>74.921546936035156</v>
      </c>
      <c r="J194">
        <v>9.939784049987793</v>
      </c>
      <c r="K194">
        <v>0.47777196764945984</v>
      </c>
    </row>
    <row r="195" spans="1:11" x14ac:dyDescent="0.25">
      <c r="A195" t="s">
        <v>37</v>
      </c>
      <c r="B195" t="s">
        <v>3637</v>
      </c>
      <c r="C195" s="7">
        <v>41998</v>
      </c>
      <c r="D195">
        <v>1</v>
      </c>
      <c r="E195" t="s">
        <v>3648</v>
      </c>
      <c r="F195">
        <v>17.530881906201241</v>
      </c>
      <c r="G195">
        <v>340.75</v>
      </c>
      <c r="H195">
        <v>9.0548010798093745</v>
      </c>
      <c r="I195">
        <v>74.921546936035156</v>
      </c>
      <c r="J195">
        <v>9.939784049987793</v>
      </c>
      <c r="K195">
        <v>0.47777196764945984</v>
      </c>
    </row>
    <row r="196" spans="1:11" x14ac:dyDescent="0.25">
      <c r="A196" t="s">
        <v>37</v>
      </c>
      <c r="B196" t="s">
        <v>61</v>
      </c>
      <c r="C196" s="7">
        <v>41998</v>
      </c>
      <c r="D196">
        <v>0</v>
      </c>
      <c r="E196" t="s">
        <v>2913</v>
      </c>
      <c r="F196">
        <v>22.769769668579102</v>
      </c>
      <c r="G196">
        <v>191.5</v>
      </c>
      <c r="H196">
        <v>8.7442943086325435</v>
      </c>
      <c r="I196">
        <v>75.25</v>
      </c>
      <c r="J196">
        <v>11.810636520385742</v>
      </c>
      <c r="K196">
        <v>0.75633352994918823</v>
      </c>
    </row>
    <row r="197" spans="1:11" x14ac:dyDescent="0.25">
      <c r="A197" t="s">
        <v>37</v>
      </c>
      <c r="B197" t="s">
        <v>61</v>
      </c>
      <c r="C197" s="7">
        <v>41998</v>
      </c>
      <c r="D197">
        <v>1</v>
      </c>
      <c r="E197" t="s">
        <v>2914</v>
      </c>
      <c r="F197">
        <v>22.013435965601349</v>
      </c>
      <c r="G197">
        <v>191.5</v>
      </c>
      <c r="H197">
        <v>8.7442943086325435</v>
      </c>
      <c r="I197">
        <v>75.25</v>
      </c>
      <c r="J197">
        <v>11.810636520385742</v>
      </c>
      <c r="K197">
        <v>0.75633352994918823</v>
      </c>
    </row>
    <row r="198" spans="1:11" x14ac:dyDescent="0.25">
      <c r="A198" t="s">
        <v>37</v>
      </c>
      <c r="B198" t="s">
        <v>62</v>
      </c>
      <c r="C198" s="7">
        <v>41998</v>
      </c>
      <c r="D198">
        <v>0</v>
      </c>
      <c r="E198" t="s">
        <v>2915</v>
      </c>
      <c r="F198">
        <v>11.899713516235352</v>
      </c>
      <c r="G198">
        <v>149.25</v>
      </c>
      <c r="H198">
        <v>9.453223270440251</v>
      </c>
      <c r="I198">
        <v>74.5</v>
      </c>
      <c r="J198">
        <v>6.371891975402832</v>
      </c>
      <c r="K198">
        <v>0.12040631473064423</v>
      </c>
    </row>
    <row r="199" spans="1:11" x14ac:dyDescent="0.25">
      <c r="A199" t="s">
        <v>37</v>
      </c>
      <c r="B199" t="s">
        <v>62</v>
      </c>
      <c r="C199" s="7">
        <v>41998</v>
      </c>
      <c r="D199">
        <v>1</v>
      </c>
      <c r="E199" t="s">
        <v>2916</v>
      </c>
      <c r="F199">
        <v>11.779307739557874</v>
      </c>
      <c r="G199">
        <v>149.25</v>
      </c>
      <c r="H199">
        <v>9.453223270440251</v>
      </c>
      <c r="I199">
        <v>74.5</v>
      </c>
      <c r="J199">
        <v>6.371891975402832</v>
      </c>
      <c r="K199">
        <v>0.12040631473064423</v>
      </c>
    </row>
    <row r="200" spans="1:11" x14ac:dyDescent="0.25">
      <c r="A200" t="s">
        <v>37</v>
      </c>
      <c r="B200" t="s">
        <v>74</v>
      </c>
      <c r="C200" s="7">
        <v>41998</v>
      </c>
      <c r="D200">
        <v>0</v>
      </c>
      <c r="E200" t="s">
        <v>2917</v>
      </c>
      <c r="F200">
        <v>20.275833129882812</v>
      </c>
      <c r="G200">
        <v>4</v>
      </c>
      <c r="H200">
        <v>7</v>
      </c>
      <c r="I200">
        <v>76.666664123535156</v>
      </c>
      <c r="J200">
        <v>6.7277727127075195</v>
      </c>
      <c r="K200">
        <v>1.2858321666717529</v>
      </c>
    </row>
    <row r="201" spans="1:11" x14ac:dyDescent="0.25">
      <c r="A201" t="s">
        <v>37</v>
      </c>
      <c r="B201" t="s">
        <v>74</v>
      </c>
      <c r="C201" s="7">
        <v>41998</v>
      </c>
      <c r="D201">
        <v>1</v>
      </c>
      <c r="E201" t="s">
        <v>2918</v>
      </c>
      <c r="F201">
        <v>18.990000089009602</v>
      </c>
      <c r="G201">
        <v>4</v>
      </c>
      <c r="H201">
        <v>7</v>
      </c>
      <c r="I201">
        <v>76.666664123535156</v>
      </c>
      <c r="J201">
        <v>6.7277727127075195</v>
      </c>
      <c r="K201">
        <v>1.2858321666717529</v>
      </c>
    </row>
    <row r="202" spans="1:11" x14ac:dyDescent="0.25">
      <c r="A202" t="s">
        <v>37</v>
      </c>
      <c r="B202" t="s">
        <v>63</v>
      </c>
      <c r="C202" s="7">
        <v>41998</v>
      </c>
      <c r="D202">
        <v>0</v>
      </c>
      <c r="E202" t="s">
        <v>2919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</row>
    <row r="203" spans="1:11" x14ac:dyDescent="0.25">
      <c r="A203" t="s">
        <v>37</v>
      </c>
      <c r="B203" t="s">
        <v>63</v>
      </c>
      <c r="C203" s="7">
        <v>41998</v>
      </c>
      <c r="D203">
        <v>1</v>
      </c>
      <c r="E203" t="s">
        <v>2920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</row>
    <row r="204" spans="1:11" x14ac:dyDescent="0.25">
      <c r="A204" t="s">
        <v>37</v>
      </c>
      <c r="B204" t="s">
        <v>64</v>
      </c>
      <c r="C204" s="7">
        <v>41998</v>
      </c>
      <c r="D204">
        <v>0</v>
      </c>
      <c r="E204" t="s">
        <v>2921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</row>
    <row r="205" spans="1:11" x14ac:dyDescent="0.25">
      <c r="A205" t="s">
        <v>37</v>
      </c>
      <c r="B205" t="s">
        <v>64</v>
      </c>
      <c r="C205" s="7">
        <v>41998</v>
      </c>
      <c r="D205">
        <v>1</v>
      </c>
      <c r="E205" t="s">
        <v>2922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</row>
    <row r="206" spans="1:11" x14ac:dyDescent="0.25">
      <c r="A206" t="s">
        <v>37</v>
      </c>
      <c r="B206" t="s">
        <v>65</v>
      </c>
      <c r="C206" s="7">
        <v>41998</v>
      </c>
      <c r="D206">
        <v>0</v>
      </c>
      <c r="E206" t="s">
        <v>2923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</row>
    <row r="207" spans="1:11" x14ac:dyDescent="0.25">
      <c r="A207" t="s">
        <v>37</v>
      </c>
      <c r="B207" t="s">
        <v>65</v>
      </c>
      <c r="C207" s="7">
        <v>41998</v>
      </c>
      <c r="D207">
        <v>1</v>
      </c>
      <c r="E207" t="s">
        <v>2924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</row>
    <row r="208" spans="1:11" x14ac:dyDescent="0.25">
      <c r="A208" t="s">
        <v>37</v>
      </c>
      <c r="B208" t="s">
        <v>66</v>
      </c>
      <c r="C208" s="7">
        <v>41998</v>
      </c>
      <c r="D208">
        <v>0</v>
      </c>
      <c r="E208" t="s">
        <v>2925</v>
      </c>
      <c r="F208">
        <v>20.977666854858398</v>
      </c>
      <c r="G208">
        <v>172.5</v>
      </c>
      <c r="H208">
        <v>10.75360807306348</v>
      </c>
      <c r="I208">
        <v>74.892494201660156</v>
      </c>
      <c r="J208">
        <v>10.516260147094727</v>
      </c>
      <c r="K208">
        <v>1.1189969778060913</v>
      </c>
    </row>
    <row r="209" spans="1:11" x14ac:dyDescent="0.25">
      <c r="A209" t="s">
        <v>37</v>
      </c>
      <c r="B209" t="s">
        <v>66</v>
      </c>
      <c r="C209" s="7">
        <v>41998</v>
      </c>
      <c r="D209">
        <v>1</v>
      </c>
      <c r="E209" t="s">
        <v>2926</v>
      </c>
      <c r="F209">
        <v>19.858669253071152</v>
      </c>
      <c r="G209">
        <v>172.5</v>
      </c>
      <c r="H209">
        <v>10.75360807306348</v>
      </c>
      <c r="I209">
        <v>74.892494201660156</v>
      </c>
      <c r="J209">
        <v>10.516260147094727</v>
      </c>
      <c r="K209">
        <v>1.1189969778060913</v>
      </c>
    </row>
    <row r="210" spans="1:11" x14ac:dyDescent="0.25">
      <c r="A210" t="s">
        <v>37</v>
      </c>
      <c r="B210" t="s">
        <v>67</v>
      </c>
      <c r="C210" s="7">
        <v>41998</v>
      </c>
      <c r="D210">
        <v>0</v>
      </c>
      <c r="E210" t="s">
        <v>2927</v>
      </c>
      <c r="F210">
        <v>14.804599761962891</v>
      </c>
      <c r="G210">
        <v>163.25</v>
      </c>
      <c r="H210">
        <v>7.3070227272727273</v>
      </c>
      <c r="I210">
        <v>74.953689575195313</v>
      </c>
      <c r="J210">
        <v>9.3213081359863281</v>
      </c>
      <c r="K210">
        <v>-0.21232801675796509</v>
      </c>
    </row>
    <row r="211" spans="1:11" x14ac:dyDescent="0.25">
      <c r="A211" t="s">
        <v>37</v>
      </c>
      <c r="B211" t="s">
        <v>67</v>
      </c>
      <c r="C211" s="7">
        <v>41998</v>
      </c>
      <c r="D211">
        <v>1</v>
      </c>
      <c r="E211" t="s">
        <v>2928</v>
      </c>
      <c r="F211">
        <v>15.016928330761633</v>
      </c>
      <c r="G211">
        <v>163.25</v>
      </c>
      <c r="H211">
        <v>7.3070227272727273</v>
      </c>
      <c r="I211">
        <v>74.953689575195313</v>
      </c>
      <c r="J211">
        <v>9.3213081359863281</v>
      </c>
      <c r="K211">
        <v>-0.21232801675796509</v>
      </c>
    </row>
    <row r="212" spans="1:11" x14ac:dyDescent="0.25">
      <c r="A212" t="s">
        <v>37</v>
      </c>
      <c r="B212" t="s">
        <v>68</v>
      </c>
      <c r="C212" s="7">
        <v>41998</v>
      </c>
      <c r="D212">
        <v>0</v>
      </c>
      <c r="E212" t="s">
        <v>2929</v>
      </c>
      <c r="F212">
        <v>22.547500610351563</v>
      </c>
      <c r="G212">
        <v>2</v>
      </c>
      <c r="H212">
        <v>7</v>
      </c>
      <c r="I212">
        <v>74.875</v>
      </c>
      <c r="J212">
        <v>3.8484296798706055</v>
      </c>
      <c r="K212">
        <v>2.2124996185302734</v>
      </c>
    </row>
    <row r="213" spans="1:11" x14ac:dyDescent="0.25">
      <c r="A213" t="s">
        <v>37</v>
      </c>
      <c r="B213" t="s">
        <v>68</v>
      </c>
      <c r="C213" s="7">
        <v>41998</v>
      </c>
      <c r="D213">
        <v>1</v>
      </c>
      <c r="E213" t="s">
        <v>2930</v>
      </c>
      <c r="F213">
        <v>20.334999948740005</v>
      </c>
      <c r="G213">
        <v>2</v>
      </c>
      <c r="H213">
        <v>7</v>
      </c>
      <c r="I213">
        <v>74.875</v>
      </c>
      <c r="J213">
        <v>3.8484296798706055</v>
      </c>
      <c r="K213">
        <v>2.2124996185302734</v>
      </c>
    </row>
    <row r="214" spans="1:11" x14ac:dyDescent="0.25">
      <c r="A214" t="s">
        <v>37</v>
      </c>
      <c r="B214" t="s">
        <v>4120</v>
      </c>
      <c r="C214" s="7">
        <v>41998</v>
      </c>
      <c r="D214">
        <v>0</v>
      </c>
      <c r="E214" t="s">
        <v>4175</v>
      </c>
      <c r="F214">
        <v>12.07301139831543</v>
      </c>
      <c r="G214">
        <v>79.5</v>
      </c>
      <c r="H214">
        <v>8.6330157289776164</v>
      </c>
      <c r="I214">
        <v>74.852996826171875</v>
      </c>
      <c r="J214">
        <v>8.4225053787231445</v>
      </c>
      <c r="K214">
        <v>-0.29135742783546448</v>
      </c>
    </row>
    <row r="215" spans="1:11" x14ac:dyDescent="0.25">
      <c r="A215" t="s">
        <v>37</v>
      </c>
      <c r="B215" t="s">
        <v>4120</v>
      </c>
      <c r="C215" s="7">
        <v>41998</v>
      </c>
      <c r="D215">
        <v>1</v>
      </c>
      <c r="E215" t="s">
        <v>4176</v>
      </c>
      <c r="F215">
        <v>12.364368593259824</v>
      </c>
      <c r="G215">
        <v>79.5</v>
      </c>
      <c r="H215">
        <v>8.6330157289776164</v>
      </c>
      <c r="I215">
        <v>74.852996826171875</v>
      </c>
      <c r="J215">
        <v>8.4225053787231445</v>
      </c>
      <c r="K215">
        <v>-0.29135742783546448</v>
      </c>
    </row>
    <row r="216" spans="1:11" x14ac:dyDescent="0.25">
      <c r="A216" t="s">
        <v>37</v>
      </c>
      <c r="B216" t="s">
        <v>4121</v>
      </c>
      <c r="C216" s="7">
        <v>41998</v>
      </c>
      <c r="D216">
        <v>0</v>
      </c>
      <c r="E216" t="s">
        <v>4177</v>
      </c>
      <c r="F216">
        <v>4.6011199951171875</v>
      </c>
      <c r="G216">
        <v>7.5</v>
      </c>
      <c r="H216">
        <v>4.4479166666666661</v>
      </c>
      <c r="I216">
        <v>75.010414123535156</v>
      </c>
      <c r="J216">
        <v>2.6243352890014648</v>
      </c>
      <c r="K216">
        <v>0.62346374988555908</v>
      </c>
    </row>
    <row r="217" spans="1:11" x14ac:dyDescent="0.25">
      <c r="A217" t="s">
        <v>37</v>
      </c>
      <c r="B217" t="s">
        <v>4121</v>
      </c>
      <c r="C217" s="7">
        <v>41998</v>
      </c>
      <c r="D217">
        <v>1</v>
      </c>
      <c r="E217" t="s">
        <v>4178</v>
      </c>
      <c r="F217">
        <v>3.9776562412541048</v>
      </c>
      <c r="G217">
        <v>7.5</v>
      </c>
      <c r="H217">
        <v>4.4479166666666661</v>
      </c>
      <c r="I217">
        <v>75.010414123535156</v>
      </c>
      <c r="J217">
        <v>2.6243352890014648</v>
      </c>
      <c r="K217">
        <v>0.62346374988555908</v>
      </c>
    </row>
    <row r="218" spans="1:11" x14ac:dyDescent="0.25">
      <c r="A218" t="s">
        <v>37</v>
      </c>
      <c r="B218" t="s">
        <v>4122</v>
      </c>
      <c r="C218" s="7">
        <v>41998</v>
      </c>
      <c r="D218">
        <v>0</v>
      </c>
      <c r="E218" t="s">
        <v>4179</v>
      </c>
      <c r="F218">
        <v>25.271041870117187</v>
      </c>
      <c r="G218">
        <v>164.25</v>
      </c>
      <c r="H218">
        <v>9.4168742017879943</v>
      </c>
      <c r="I218">
        <v>74.952232360839844</v>
      </c>
      <c r="J218">
        <v>12.07816219329834</v>
      </c>
      <c r="K218">
        <v>0.96505856513977051</v>
      </c>
    </row>
    <row r="219" spans="1:11" x14ac:dyDescent="0.25">
      <c r="A219" t="s">
        <v>37</v>
      </c>
      <c r="B219" t="s">
        <v>4122</v>
      </c>
      <c r="C219" s="7">
        <v>41998</v>
      </c>
      <c r="D219">
        <v>1</v>
      </c>
      <c r="E219" t="s">
        <v>4180</v>
      </c>
      <c r="F219">
        <v>24.305984039488099</v>
      </c>
      <c r="G219">
        <v>164.25</v>
      </c>
      <c r="H219">
        <v>9.4168742017879943</v>
      </c>
      <c r="I219">
        <v>74.952232360839844</v>
      </c>
      <c r="J219">
        <v>12.07816219329834</v>
      </c>
      <c r="K219">
        <v>0.96505856513977051</v>
      </c>
    </row>
    <row r="220" spans="1:11" x14ac:dyDescent="0.25">
      <c r="A220" t="s">
        <v>37</v>
      </c>
      <c r="B220" t="s">
        <v>75</v>
      </c>
      <c r="C220" s="7">
        <v>41998</v>
      </c>
      <c r="D220">
        <v>0</v>
      </c>
      <c r="E220" t="s">
        <v>2931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</row>
    <row r="221" spans="1:11" x14ac:dyDescent="0.25">
      <c r="A221" t="s">
        <v>37</v>
      </c>
      <c r="B221" t="s">
        <v>75</v>
      </c>
      <c r="C221" s="7">
        <v>41998</v>
      </c>
      <c r="D221">
        <v>1</v>
      </c>
      <c r="E221" t="s">
        <v>2932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</row>
    <row r="222" spans="1:11" x14ac:dyDescent="0.25">
      <c r="A222" t="s">
        <v>37</v>
      </c>
      <c r="B222" t="s">
        <v>69</v>
      </c>
      <c r="C222" s="7">
        <v>41998</v>
      </c>
      <c r="D222">
        <v>0</v>
      </c>
      <c r="E222" t="s">
        <v>2933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</row>
    <row r="223" spans="1:11" x14ac:dyDescent="0.25">
      <c r="A223" t="s">
        <v>37</v>
      </c>
      <c r="B223" t="s">
        <v>69</v>
      </c>
      <c r="C223" s="7">
        <v>41998</v>
      </c>
      <c r="D223">
        <v>1</v>
      </c>
      <c r="E223" t="s">
        <v>2934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</row>
    <row r="224" spans="1:11" x14ac:dyDescent="0.25">
      <c r="A224" t="s">
        <v>37</v>
      </c>
      <c r="B224" t="s">
        <v>70</v>
      </c>
      <c r="C224" s="7">
        <v>41998</v>
      </c>
      <c r="D224">
        <v>0</v>
      </c>
      <c r="E224" t="s">
        <v>2935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</row>
    <row r="225" spans="1:11" x14ac:dyDescent="0.25">
      <c r="A225" t="s">
        <v>37</v>
      </c>
      <c r="B225" t="s">
        <v>70</v>
      </c>
      <c r="C225" s="7">
        <v>41998</v>
      </c>
      <c r="D225">
        <v>1</v>
      </c>
      <c r="E225" t="s">
        <v>2936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</row>
    <row r="226" spans="1:11" x14ac:dyDescent="0.25">
      <c r="A226" t="s">
        <v>37</v>
      </c>
      <c r="B226" t="s">
        <v>5566</v>
      </c>
      <c r="C226" s="7">
        <v>41998</v>
      </c>
      <c r="D226">
        <v>0</v>
      </c>
      <c r="E226" t="s">
        <v>5583</v>
      </c>
      <c r="F226">
        <v>2.1593749523162842</v>
      </c>
      <c r="G226">
        <v>1</v>
      </c>
      <c r="H226">
        <v>1</v>
      </c>
      <c r="I226">
        <v>75.25</v>
      </c>
      <c r="K226">
        <v>0.86687493324279785</v>
      </c>
    </row>
    <row r="227" spans="1:11" x14ac:dyDescent="0.25">
      <c r="A227" t="s">
        <v>37</v>
      </c>
      <c r="B227" t="s">
        <v>5566</v>
      </c>
      <c r="C227" s="7">
        <v>41998</v>
      </c>
      <c r="D227">
        <v>1</v>
      </c>
      <c r="E227" t="s">
        <v>5584</v>
      </c>
      <c r="F227">
        <v>1.2925000041723251</v>
      </c>
      <c r="G227">
        <v>1</v>
      </c>
      <c r="H227">
        <v>1</v>
      </c>
      <c r="I227">
        <v>75.25</v>
      </c>
      <c r="K227">
        <v>0.86687493324279785</v>
      </c>
    </row>
    <row r="228" spans="1:11" x14ac:dyDescent="0.25">
      <c r="A228" t="s">
        <v>37</v>
      </c>
      <c r="B228" t="s">
        <v>4123</v>
      </c>
      <c r="C228" s="7">
        <v>41998</v>
      </c>
      <c r="D228">
        <v>0</v>
      </c>
      <c r="E228" t="s">
        <v>4181</v>
      </c>
      <c r="F228">
        <v>8.552490234375</v>
      </c>
      <c r="G228">
        <v>29</v>
      </c>
      <c r="H228">
        <v>2.9115384615384614</v>
      </c>
      <c r="I228">
        <v>75.11602783203125</v>
      </c>
      <c r="J228">
        <v>3.9611954689025879</v>
      </c>
      <c r="K228">
        <v>0.72244232892990112</v>
      </c>
    </row>
    <row r="229" spans="1:11" x14ac:dyDescent="0.25">
      <c r="A229" t="s">
        <v>37</v>
      </c>
      <c r="B229" t="s">
        <v>4123</v>
      </c>
      <c r="C229" s="7">
        <v>41998</v>
      </c>
      <c r="D229">
        <v>1</v>
      </c>
      <c r="E229" t="s">
        <v>4182</v>
      </c>
      <c r="F229">
        <v>7.8300480507505243</v>
      </c>
      <c r="G229">
        <v>29</v>
      </c>
      <c r="H229">
        <v>2.9115384615384614</v>
      </c>
      <c r="I229">
        <v>75.11602783203125</v>
      </c>
      <c r="J229">
        <v>3.9611954689025879</v>
      </c>
      <c r="K229">
        <v>0.72244232892990112</v>
      </c>
    </row>
    <row r="230" spans="1:11" x14ac:dyDescent="0.25">
      <c r="A230" t="s">
        <v>37</v>
      </c>
      <c r="B230" t="s">
        <v>4124</v>
      </c>
      <c r="C230" s="7">
        <v>41998</v>
      </c>
      <c r="D230">
        <v>0</v>
      </c>
      <c r="E230" t="s">
        <v>4183</v>
      </c>
      <c r="F230">
        <v>15.504962921142578</v>
      </c>
      <c r="G230">
        <v>40.5</v>
      </c>
      <c r="H230">
        <v>15.822420634920636</v>
      </c>
      <c r="I230">
        <v>74.718254089355469</v>
      </c>
      <c r="J230">
        <v>5.0263371467590332</v>
      </c>
      <c r="K230">
        <v>0.32813727855682373</v>
      </c>
    </row>
    <row r="231" spans="1:11" x14ac:dyDescent="0.25">
      <c r="A231" t="s">
        <v>37</v>
      </c>
      <c r="B231" t="s">
        <v>4124</v>
      </c>
      <c r="C231" s="7">
        <v>41998</v>
      </c>
      <c r="D231">
        <v>1</v>
      </c>
      <c r="E231" t="s">
        <v>4184</v>
      </c>
      <c r="F231">
        <v>15.176825408025511</v>
      </c>
      <c r="G231">
        <v>40.5</v>
      </c>
      <c r="H231">
        <v>15.822420634920636</v>
      </c>
      <c r="I231">
        <v>74.718254089355469</v>
      </c>
      <c r="J231">
        <v>5.0263371467590332</v>
      </c>
      <c r="K231">
        <v>0.32813727855682373</v>
      </c>
    </row>
    <row r="232" spans="1:11" x14ac:dyDescent="0.25">
      <c r="A232" t="s">
        <v>37</v>
      </c>
      <c r="B232" t="s">
        <v>71</v>
      </c>
      <c r="C232" s="7">
        <v>41998</v>
      </c>
      <c r="D232">
        <v>0</v>
      </c>
      <c r="E232" t="s">
        <v>2937</v>
      </c>
      <c r="F232">
        <v>5.7375020980834961</v>
      </c>
      <c r="G232">
        <v>1</v>
      </c>
      <c r="H232">
        <v>1</v>
      </c>
      <c r="I232">
        <v>74.5</v>
      </c>
      <c r="K232">
        <v>5.1425018310546875</v>
      </c>
    </row>
    <row r="233" spans="1:11" x14ac:dyDescent="0.25">
      <c r="A233" t="s">
        <v>37</v>
      </c>
      <c r="B233" t="s">
        <v>71</v>
      </c>
      <c r="C233" s="7">
        <v>41998</v>
      </c>
      <c r="D233">
        <v>1</v>
      </c>
      <c r="E233" t="s">
        <v>2938</v>
      </c>
      <c r="F233">
        <v>0.59499997273087502</v>
      </c>
      <c r="G233">
        <v>1</v>
      </c>
      <c r="H233">
        <v>1</v>
      </c>
      <c r="I233">
        <v>74.5</v>
      </c>
      <c r="K233">
        <v>5.1425018310546875</v>
      </c>
    </row>
    <row r="234" spans="1:11" x14ac:dyDescent="0.25">
      <c r="A234" t="s">
        <v>37</v>
      </c>
      <c r="B234" t="s">
        <v>72</v>
      </c>
      <c r="C234" s="7">
        <v>41998</v>
      </c>
      <c r="D234">
        <v>0</v>
      </c>
      <c r="E234" t="s">
        <v>2939</v>
      </c>
      <c r="F234">
        <v>4.544520378112793</v>
      </c>
      <c r="G234">
        <v>78.25</v>
      </c>
      <c r="H234">
        <v>2.9673681541582151</v>
      </c>
      <c r="I234">
        <v>75.024948120117188</v>
      </c>
      <c r="J234">
        <v>2.2739121913909912</v>
      </c>
      <c r="K234">
        <v>-0.18328353762626648</v>
      </c>
    </row>
    <row r="235" spans="1:11" x14ac:dyDescent="0.25">
      <c r="A235" t="s">
        <v>37</v>
      </c>
      <c r="B235" t="s">
        <v>72</v>
      </c>
      <c r="C235" s="7">
        <v>41998</v>
      </c>
      <c r="D235">
        <v>1</v>
      </c>
      <c r="E235" t="s">
        <v>2940</v>
      </c>
      <c r="F235">
        <v>4.7278037292448314</v>
      </c>
      <c r="G235">
        <v>78.25</v>
      </c>
      <c r="H235">
        <v>2.9673681541582151</v>
      </c>
      <c r="I235">
        <v>75.024948120117188</v>
      </c>
      <c r="J235">
        <v>2.2739121913909912</v>
      </c>
      <c r="K235">
        <v>-0.18328353762626648</v>
      </c>
    </row>
    <row r="236" spans="1:11" x14ac:dyDescent="0.25">
      <c r="A236" t="s">
        <v>37</v>
      </c>
      <c r="B236" t="s">
        <v>73</v>
      </c>
      <c r="C236" s="7">
        <v>41998</v>
      </c>
      <c r="D236">
        <v>0</v>
      </c>
      <c r="E236" t="s">
        <v>2941</v>
      </c>
      <c r="F236">
        <v>22.067007064819336</v>
      </c>
      <c r="G236">
        <v>261.5</v>
      </c>
      <c r="H236">
        <v>10.894645705650237</v>
      </c>
      <c r="I236">
        <v>74.896659851074219</v>
      </c>
      <c r="J236">
        <v>11.263315200805664</v>
      </c>
      <c r="K236">
        <v>0.66620719432830811</v>
      </c>
    </row>
    <row r="237" spans="1:11" x14ac:dyDescent="0.25">
      <c r="A237" t="s">
        <v>37</v>
      </c>
      <c r="B237" t="s">
        <v>73</v>
      </c>
      <c r="C237" s="7">
        <v>41998</v>
      </c>
      <c r="D237">
        <v>1</v>
      </c>
      <c r="E237" t="s">
        <v>2942</v>
      </c>
      <c r="F237">
        <v>21.400800176410268</v>
      </c>
      <c r="G237">
        <v>261.5</v>
      </c>
      <c r="H237">
        <v>10.894645705650237</v>
      </c>
      <c r="I237">
        <v>74.896659851074219</v>
      </c>
      <c r="J237">
        <v>11.263315200805664</v>
      </c>
      <c r="K237">
        <v>0.66620719432830811</v>
      </c>
    </row>
    <row r="238" spans="1:11" x14ac:dyDescent="0.25">
      <c r="A238" t="s">
        <v>37</v>
      </c>
      <c r="B238" t="s">
        <v>5565</v>
      </c>
      <c r="C238" s="7">
        <v>41998</v>
      </c>
      <c r="D238">
        <v>0</v>
      </c>
      <c r="E238" t="s">
        <v>5585</v>
      </c>
      <c r="F238">
        <v>6.0961160659790039</v>
      </c>
      <c r="G238">
        <v>12.25</v>
      </c>
      <c r="H238">
        <v>3.4821428571428572</v>
      </c>
      <c r="I238">
        <v>75.035713195800781</v>
      </c>
      <c r="J238">
        <v>2.1696794033050537</v>
      </c>
      <c r="K238">
        <v>-0.60263395309448242</v>
      </c>
    </row>
    <row r="239" spans="1:11" x14ac:dyDescent="0.25">
      <c r="A239" t="s">
        <v>37</v>
      </c>
      <c r="B239" t="s">
        <v>5565</v>
      </c>
      <c r="C239" s="7">
        <v>41998</v>
      </c>
      <c r="D239">
        <v>1</v>
      </c>
      <c r="E239" t="s">
        <v>5586</v>
      </c>
      <c r="F239">
        <v>6.6987500169447491</v>
      </c>
      <c r="G239">
        <v>12.25</v>
      </c>
      <c r="H239">
        <v>3.4821428571428572</v>
      </c>
      <c r="I239">
        <v>75.035713195800781</v>
      </c>
      <c r="J239">
        <v>2.1696794033050537</v>
      </c>
      <c r="K239">
        <v>-0.60263395309448242</v>
      </c>
    </row>
    <row r="240" spans="1:11" x14ac:dyDescent="0.25">
      <c r="A240" t="s">
        <v>38</v>
      </c>
      <c r="B240" t="s">
        <v>4119</v>
      </c>
      <c r="C240" s="7">
        <v>41851</v>
      </c>
      <c r="D240">
        <v>0</v>
      </c>
      <c r="E240" t="s">
        <v>4185</v>
      </c>
      <c r="F240">
        <v>3.065833568572998</v>
      </c>
      <c r="G240">
        <v>6</v>
      </c>
      <c r="H240">
        <v>3.8333333333333335</v>
      </c>
      <c r="I240">
        <v>69.666664123535156</v>
      </c>
      <c r="J240">
        <v>0.4265616238117218</v>
      </c>
      <c r="K240">
        <v>0.10666698217391968</v>
      </c>
    </row>
    <row r="241" spans="1:11" x14ac:dyDescent="0.25">
      <c r="A241" t="s">
        <v>38</v>
      </c>
      <c r="B241" t="s">
        <v>4119</v>
      </c>
      <c r="C241" s="7">
        <v>41851</v>
      </c>
      <c r="D241">
        <v>1</v>
      </c>
      <c r="E241" t="s">
        <v>4186</v>
      </c>
      <c r="F241">
        <v>2.9591666162014008</v>
      </c>
      <c r="G241">
        <v>6</v>
      </c>
      <c r="H241">
        <v>3.8333333333333335</v>
      </c>
      <c r="I241">
        <v>69.666664123535156</v>
      </c>
      <c r="J241">
        <v>0.4265616238117218</v>
      </c>
      <c r="K241">
        <v>0.10666698217391968</v>
      </c>
    </row>
    <row r="242" spans="1:11" x14ac:dyDescent="0.25">
      <c r="A242" t="s">
        <v>38</v>
      </c>
      <c r="B242" t="s">
        <v>3637</v>
      </c>
      <c r="C242" s="7">
        <v>41851</v>
      </c>
      <c r="D242">
        <v>0</v>
      </c>
      <c r="E242" t="s">
        <v>3649</v>
      </c>
      <c r="F242">
        <v>16.188154220581055</v>
      </c>
      <c r="G242">
        <v>274</v>
      </c>
      <c r="H242">
        <v>9.3266423357664241</v>
      </c>
      <c r="I242">
        <v>69.248176574707031</v>
      </c>
      <c r="J242">
        <v>5.1031861305236816</v>
      </c>
      <c r="K242">
        <v>-0.21845093369483948</v>
      </c>
    </row>
    <row r="243" spans="1:11" x14ac:dyDescent="0.25">
      <c r="A243" t="s">
        <v>38</v>
      </c>
      <c r="B243" t="s">
        <v>3637</v>
      </c>
      <c r="C243" s="7">
        <v>41851</v>
      </c>
      <c r="D243">
        <v>1</v>
      </c>
      <c r="E243" t="s">
        <v>3650</v>
      </c>
      <c r="F243">
        <v>16.406605896587571</v>
      </c>
      <c r="G243">
        <v>274</v>
      </c>
      <c r="H243">
        <v>9.3266423357664241</v>
      </c>
      <c r="I243">
        <v>69.248176574707031</v>
      </c>
      <c r="J243">
        <v>5.1031861305236816</v>
      </c>
      <c r="K243">
        <v>-0.21845093369483948</v>
      </c>
    </row>
    <row r="244" spans="1:11" x14ac:dyDescent="0.25">
      <c r="A244" t="s">
        <v>38</v>
      </c>
      <c r="B244" t="s">
        <v>61</v>
      </c>
      <c r="C244" s="7">
        <v>41851</v>
      </c>
      <c r="D244">
        <v>0</v>
      </c>
      <c r="E244" t="s">
        <v>142</v>
      </c>
      <c r="F244">
        <v>20.849460601806641</v>
      </c>
      <c r="G244">
        <v>154</v>
      </c>
      <c r="H244">
        <v>8.8668831168831161</v>
      </c>
      <c r="I244">
        <v>71</v>
      </c>
      <c r="J244">
        <v>5.4319982528686523</v>
      </c>
      <c r="K244">
        <v>-0.29255223274230957</v>
      </c>
    </row>
    <row r="245" spans="1:11" x14ac:dyDescent="0.25">
      <c r="A245" t="s">
        <v>38</v>
      </c>
      <c r="B245" t="s">
        <v>61</v>
      </c>
      <c r="C245" s="7">
        <v>41851</v>
      </c>
      <c r="D245">
        <v>1</v>
      </c>
      <c r="E245" t="s">
        <v>143</v>
      </c>
      <c r="F245">
        <v>21.142013078240993</v>
      </c>
      <c r="G245">
        <v>154</v>
      </c>
      <c r="H245">
        <v>8.8668831168831161</v>
      </c>
      <c r="I245">
        <v>71</v>
      </c>
      <c r="J245">
        <v>5.4319982528686523</v>
      </c>
      <c r="K245">
        <v>-0.29255223274230957</v>
      </c>
    </row>
    <row r="246" spans="1:11" x14ac:dyDescent="0.25">
      <c r="A246" t="s">
        <v>38</v>
      </c>
      <c r="B246" t="s">
        <v>62</v>
      </c>
      <c r="C246" s="7">
        <v>41851</v>
      </c>
      <c r="D246">
        <v>0</v>
      </c>
      <c r="E246" t="s">
        <v>144</v>
      </c>
      <c r="F246">
        <v>10.206146240234375</v>
      </c>
      <c r="G246">
        <v>120</v>
      </c>
      <c r="H246">
        <v>9.9166666666666661</v>
      </c>
      <c r="I246">
        <v>67</v>
      </c>
      <c r="J246">
        <v>4.6681146621704102</v>
      </c>
      <c r="K246">
        <v>-0.12335424870252609</v>
      </c>
    </row>
    <row r="247" spans="1:11" x14ac:dyDescent="0.25">
      <c r="A247" t="s">
        <v>38</v>
      </c>
      <c r="B247" t="s">
        <v>62</v>
      </c>
      <c r="C247" s="7">
        <v>41851</v>
      </c>
      <c r="D247">
        <v>1</v>
      </c>
      <c r="E247" t="s">
        <v>145</v>
      </c>
      <c r="F247">
        <v>10.329500013465683</v>
      </c>
      <c r="G247">
        <v>120</v>
      </c>
      <c r="H247">
        <v>9.9166666666666661</v>
      </c>
      <c r="I247">
        <v>67</v>
      </c>
      <c r="J247">
        <v>4.6681146621704102</v>
      </c>
      <c r="K247">
        <v>-0.12335424870252609</v>
      </c>
    </row>
    <row r="248" spans="1:11" x14ac:dyDescent="0.25">
      <c r="A248" t="s">
        <v>38</v>
      </c>
      <c r="B248" t="s">
        <v>63</v>
      </c>
      <c r="C248" s="7">
        <v>41851</v>
      </c>
      <c r="D248">
        <v>0</v>
      </c>
      <c r="E248" t="s">
        <v>1762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</row>
    <row r="249" spans="1:11" x14ac:dyDescent="0.25">
      <c r="A249" t="s">
        <v>38</v>
      </c>
      <c r="B249" t="s">
        <v>63</v>
      </c>
      <c r="C249" s="7">
        <v>41851</v>
      </c>
      <c r="D249">
        <v>1</v>
      </c>
      <c r="E249" t="s">
        <v>1763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</row>
    <row r="250" spans="1:11" x14ac:dyDescent="0.25">
      <c r="A250" t="s">
        <v>38</v>
      </c>
      <c r="B250" t="s">
        <v>64</v>
      </c>
      <c r="C250" s="7">
        <v>41851</v>
      </c>
      <c r="D250">
        <v>0</v>
      </c>
      <c r="E250" t="s">
        <v>1764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</row>
    <row r="251" spans="1:11" x14ac:dyDescent="0.25">
      <c r="A251" t="s">
        <v>38</v>
      </c>
      <c r="B251" t="s">
        <v>64</v>
      </c>
      <c r="C251" s="7">
        <v>41851</v>
      </c>
      <c r="D251">
        <v>1</v>
      </c>
      <c r="E251" t="s">
        <v>1765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</row>
    <row r="252" spans="1:11" x14ac:dyDescent="0.25">
      <c r="A252" t="s">
        <v>38</v>
      </c>
      <c r="B252" t="s">
        <v>65</v>
      </c>
      <c r="C252" s="7">
        <v>41851</v>
      </c>
      <c r="D252">
        <v>0</v>
      </c>
      <c r="E252" t="s">
        <v>1766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</row>
    <row r="253" spans="1:11" x14ac:dyDescent="0.25">
      <c r="A253" t="s">
        <v>38</v>
      </c>
      <c r="B253" t="s">
        <v>65</v>
      </c>
      <c r="C253" s="7">
        <v>41851</v>
      </c>
      <c r="D253">
        <v>1</v>
      </c>
      <c r="E253" t="s">
        <v>1767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</row>
    <row r="254" spans="1:11" x14ac:dyDescent="0.25">
      <c r="A254" t="s">
        <v>38</v>
      </c>
      <c r="B254" t="s">
        <v>66</v>
      </c>
      <c r="C254" s="7">
        <v>41851</v>
      </c>
      <c r="D254">
        <v>0</v>
      </c>
      <c r="E254" t="s">
        <v>1768</v>
      </c>
      <c r="F254">
        <v>17.726394653320313</v>
      </c>
      <c r="G254">
        <v>147</v>
      </c>
      <c r="H254">
        <v>10.959183673469388</v>
      </c>
      <c r="I254">
        <v>69.122451782226562</v>
      </c>
      <c r="J254">
        <v>4.064427375793457</v>
      </c>
      <c r="K254">
        <v>-0.13295942544937134</v>
      </c>
    </row>
    <row r="255" spans="1:11" x14ac:dyDescent="0.25">
      <c r="A255" t="s">
        <v>38</v>
      </c>
      <c r="B255" t="s">
        <v>66</v>
      </c>
      <c r="C255" s="7">
        <v>41851</v>
      </c>
      <c r="D255">
        <v>1</v>
      </c>
      <c r="E255" t="s">
        <v>1769</v>
      </c>
      <c r="F255">
        <v>17.85935381039673</v>
      </c>
      <c r="G255">
        <v>147</v>
      </c>
      <c r="H255">
        <v>10.959183673469388</v>
      </c>
      <c r="I255">
        <v>69.122451782226562</v>
      </c>
      <c r="J255">
        <v>4.064427375793457</v>
      </c>
      <c r="K255">
        <v>-0.13295942544937134</v>
      </c>
    </row>
    <row r="256" spans="1:11" x14ac:dyDescent="0.25">
      <c r="A256" t="s">
        <v>38</v>
      </c>
      <c r="B256" t="s">
        <v>67</v>
      </c>
      <c r="C256" s="7">
        <v>41851</v>
      </c>
      <c r="D256">
        <v>0</v>
      </c>
      <c r="E256" t="s">
        <v>1770</v>
      </c>
      <c r="F256">
        <v>14.31855583190918</v>
      </c>
      <c r="G256">
        <v>125</v>
      </c>
      <c r="H256">
        <v>7.444</v>
      </c>
      <c r="I256">
        <v>69.400001525878906</v>
      </c>
      <c r="J256">
        <v>6.1499032974243164</v>
      </c>
      <c r="K256">
        <v>-0.34244415163993835</v>
      </c>
    </row>
    <row r="257" spans="1:11" x14ac:dyDescent="0.25">
      <c r="A257" t="s">
        <v>38</v>
      </c>
      <c r="B257" t="s">
        <v>67</v>
      </c>
      <c r="C257" s="7">
        <v>41851</v>
      </c>
      <c r="D257">
        <v>1</v>
      </c>
      <c r="E257" t="s">
        <v>1771</v>
      </c>
      <c r="F257">
        <v>14.661000059247018</v>
      </c>
      <c r="G257">
        <v>125</v>
      </c>
      <c r="H257">
        <v>7.444</v>
      </c>
      <c r="I257">
        <v>69.400001525878906</v>
      </c>
      <c r="J257">
        <v>6.1499032974243164</v>
      </c>
      <c r="K257">
        <v>-0.34244415163993835</v>
      </c>
    </row>
    <row r="258" spans="1:11" x14ac:dyDescent="0.25">
      <c r="A258" t="s">
        <v>38</v>
      </c>
      <c r="B258" t="s">
        <v>68</v>
      </c>
      <c r="C258" s="7">
        <v>41851</v>
      </c>
      <c r="D258">
        <v>0</v>
      </c>
      <c r="E258" t="s">
        <v>1772</v>
      </c>
      <c r="F258">
        <v>19.977499008178711</v>
      </c>
      <c r="G258">
        <v>2</v>
      </c>
      <c r="H258">
        <v>7</v>
      </c>
      <c r="I258">
        <v>69</v>
      </c>
      <c r="J258">
        <v>0.78135740756988525</v>
      </c>
      <c r="K258">
        <v>1.247499942779541</v>
      </c>
    </row>
    <row r="259" spans="1:11" x14ac:dyDescent="0.25">
      <c r="A259" t="s">
        <v>38</v>
      </c>
      <c r="B259" t="s">
        <v>68</v>
      </c>
      <c r="C259" s="7">
        <v>41851</v>
      </c>
      <c r="D259">
        <v>1</v>
      </c>
      <c r="E259" t="s">
        <v>1773</v>
      </c>
      <c r="F259">
        <v>18.72999906539917</v>
      </c>
      <c r="G259">
        <v>2</v>
      </c>
      <c r="H259">
        <v>7</v>
      </c>
      <c r="I259">
        <v>69</v>
      </c>
      <c r="J259">
        <v>0.78135740756988525</v>
      </c>
      <c r="K259">
        <v>1.247499942779541</v>
      </c>
    </row>
    <row r="260" spans="1:11" x14ac:dyDescent="0.25">
      <c r="A260" t="s">
        <v>38</v>
      </c>
      <c r="B260" t="s">
        <v>4120</v>
      </c>
      <c r="C260" s="7">
        <v>41851</v>
      </c>
      <c r="D260">
        <v>0</v>
      </c>
      <c r="E260" t="s">
        <v>4187</v>
      </c>
      <c r="F260">
        <v>10.150921821594238</v>
      </c>
      <c r="G260">
        <v>57</v>
      </c>
      <c r="H260">
        <v>8.8596491228070171</v>
      </c>
      <c r="I260">
        <v>68.894737243652344</v>
      </c>
      <c r="J260">
        <v>9.3316555023193359</v>
      </c>
      <c r="K260">
        <v>-0.54065734148025513</v>
      </c>
    </row>
    <row r="261" spans="1:11" x14ac:dyDescent="0.25">
      <c r="A261" t="s">
        <v>38</v>
      </c>
      <c r="B261" t="s">
        <v>4120</v>
      </c>
      <c r="C261" s="7">
        <v>41851</v>
      </c>
      <c r="D261">
        <v>1</v>
      </c>
      <c r="E261" t="s">
        <v>4188</v>
      </c>
      <c r="F261">
        <v>10.691579015435357</v>
      </c>
      <c r="G261">
        <v>57</v>
      </c>
      <c r="H261">
        <v>8.8596491228070171</v>
      </c>
      <c r="I261">
        <v>68.894737243652344</v>
      </c>
      <c r="J261">
        <v>9.3316555023193359</v>
      </c>
      <c r="K261">
        <v>-0.54065734148025513</v>
      </c>
    </row>
    <row r="262" spans="1:11" x14ac:dyDescent="0.25">
      <c r="A262" t="s">
        <v>38</v>
      </c>
      <c r="B262" t="s">
        <v>4121</v>
      </c>
      <c r="C262" s="7">
        <v>41851</v>
      </c>
      <c r="D262">
        <v>0</v>
      </c>
      <c r="E262" t="s">
        <v>4189</v>
      </c>
      <c r="F262">
        <v>2.6712501049041748</v>
      </c>
      <c r="G262">
        <v>6</v>
      </c>
      <c r="H262">
        <v>3.1666666666666665</v>
      </c>
      <c r="I262">
        <v>69.666664123535156</v>
      </c>
      <c r="J262">
        <v>1.4024546146392822</v>
      </c>
      <c r="K262">
        <v>0.37958332896232605</v>
      </c>
    </row>
    <row r="263" spans="1:11" x14ac:dyDescent="0.25">
      <c r="A263" t="s">
        <v>38</v>
      </c>
      <c r="B263" t="s">
        <v>4121</v>
      </c>
      <c r="C263" s="7">
        <v>41851</v>
      </c>
      <c r="D263">
        <v>1</v>
      </c>
      <c r="E263" t="s">
        <v>4190</v>
      </c>
      <c r="F263">
        <v>2.291666709507505</v>
      </c>
      <c r="G263">
        <v>6</v>
      </c>
      <c r="H263">
        <v>3.1666666666666665</v>
      </c>
      <c r="I263">
        <v>69.666664123535156</v>
      </c>
      <c r="J263">
        <v>1.4024546146392822</v>
      </c>
      <c r="K263">
        <v>0.37958332896232605</v>
      </c>
    </row>
    <row r="264" spans="1:11" x14ac:dyDescent="0.25">
      <c r="A264" t="s">
        <v>38</v>
      </c>
      <c r="B264" t="s">
        <v>4122</v>
      </c>
      <c r="C264" s="7">
        <v>41851</v>
      </c>
      <c r="D264">
        <v>0</v>
      </c>
      <c r="E264" t="s">
        <v>4191</v>
      </c>
      <c r="F264">
        <v>23.333940505981445</v>
      </c>
      <c r="G264">
        <v>135</v>
      </c>
      <c r="H264">
        <v>10.003703703703703</v>
      </c>
      <c r="I264">
        <v>69.42962646484375</v>
      </c>
      <c r="J264">
        <v>3.6634912490844727</v>
      </c>
      <c r="K264">
        <v>-0.46750426292419434</v>
      </c>
    </row>
    <row r="265" spans="1:11" x14ac:dyDescent="0.25">
      <c r="A265" t="s">
        <v>38</v>
      </c>
      <c r="B265" t="s">
        <v>4122</v>
      </c>
      <c r="C265" s="7">
        <v>41851</v>
      </c>
      <c r="D265">
        <v>1</v>
      </c>
      <c r="E265" t="s">
        <v>4192</v>
      </c>
      <c r="F265">
        <v>23.801444466356877</v>
      </c>
      <c r="G265">
        <v>135</v>
      </c>
      <c r="H265">
        <v>10.003703703703703</v>
      </c>
      <c r="I265">
        <v>69.42962646484375</v>
      </c>
      <c r="J265">
        <v>3.6634912490844727</v>
      </c>
      <c r="K265">
        <v>-0.46750426292419434</v>
      </c>
    </row>
    <row r="266" spans="1:11" x14ac:dyDescent="0.25">
      <c r="A266" t="s">
        <v>38</v>
      </c>
      <c r="B266" t="s">
        <v>75</v>
      </c>
      <c r="C266" s="7">
        <v>41851</v>
      </c>
      <c r="D266">
        <v>0</v>
      </c>
      <c r="E266" t="s">
        <v>1666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</row>
    <row r="267" spans="1:11" x14ac:dyDescent="0.25">
      <c r="A267" t="s">
        <v>38</v>
      </c>
      <c r="B267" t="s">
        <v>75</v>
      </c>
      <c r="C267" s="7">
        <v>41851</v>
      </c>
      <c r="D267">
        <v>1</v>
      </c>
      <c r="E267" t="s">
        <v>1667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</row>
    <row r="268" spans="1:11" x14ac:dyDescent="0.25">
      <c r="A268" t="s">
        <v>38</v>
      </c>
      <c r="B268" t="s">
        <v>69</v>
      </c>
      <c r="C268" s="7">
        <v>41851</v>
      </c>
      <c r="D268">
        <v>0</v>
      </c>
      <c r="E268" t="s">
        <v>146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</row>
    <row r="269" spans="1:11" x14ac:dyDescent="0.25">
      <c r="A269" t="s">
        <v>38</v>
      </c>
      <c r="B269" t="s">
        <v>69</v>
      </c>
      <c r="C269" s="7">
        <v>41851</v>
      </c>
      <c r="D269">
        <v>1</v>
      </c>
      <c r="E269" t="s">
        <v>147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</row>
    <row r="270" spans="1:11" x14ac:dyDescent="0.25">
      <c r="A270" t="s">
        <v>38</v>
      </c>
      <c r="B270" t="s">
        <v>70</v>
      </c>
      <c r="C270" s="7">
        <v>41851</v>
      </c>
      <c r="D270">
        <v>0</v>
      </c>
      <c r="E270" t="s">
        <v>148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</row>
    <row r="271" spans="1:11" x14ac:dyDescent="0.25">
      <c r="A271" t="s">
        <v>38</v>
      </c>
      <c r="B271" t="s">
        <v>70</v>
      </c>
      <c r="C271" s="7">
        <v>41851</v>
      </c>
      <c r="D271">
        <v>1</v>
      </c>
      <c r="E271" t="s">
        <v>149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</row>
    <row r="272" spans="1:11" x14ac:dyDescent="0.25">
      <c r="A272" t="s">
        <v>38</v>
      </c>
      <c r="B272" t="s">
        <v>5566</v>
      </c>
      <c r="C272" s="7">
        <v>41851</v>
      </c>
      <c r="D272">
        <v>0</v>
      </c>
      <c r="E272" t="s">
        <v>5587</v>
      </c>
      <c r="F272">
        <v>0.63499999046325684</v>
      </c>
      <c r="G272">
        <v>1</v>
      </c>
      <c r="H272">
        <v>1</v>
      </c>
      <c r="I272">
        <v>71</v>
      </c>
      <c r="K272">
        <v>-3.0000030994415283E-2</v>
      </c>
    </row>
    <row r="273" spans="1:11" x14ac:dyDescent="0.25">
      <c r="A273" t="s">
        <v>38</v>
      </c>
      <c r="B273" t="s">
        <v>5566</v>
      </c>
      <c r="C273" s="7">
        <v>41851</v>
      </c>
      <c r="D273">
        <v>1</v>
      </c>
      <c r="E273" t="s">
        <v>5588</v>
      </c>
      <c r="F273">
        <v>0.66500002145767212</v>
      </c>
      <c r="G273">
        <v>1</v>
      </c>
      <c r="H273">
        <v>1</v>
      </c>
      <c r="I273">
        <v>71</v>
      </c>
      <c r="K273">
        <v>-3.0000030994415283E-2</v>
      </c>
    </row>
    <row r="274" spans="1:11" x14ac:dyDescent="0.25">
      <c r="A274" t="s">
        <v>38</v>
      </c>
      <c r="B274" t="s">
        <v>4123</v>
      </c>
      <c r="C274" s="7">
        <v>41851</v>
      </c>
      <c r="D274">
        <v>0</v>
      </c>
      <c r="E274" t="s">
        <v>4193</v>
      </c>
      <c r="F274">
        <v>7.2876920700073242</v>
      </c>
      <c r="G274">
        <v>26</v>
      </c>
      <c r="H274">
        <v>2.8461538461538463</v>
      </c>
      <c r="I274">
        <v>70.230766296386719</v>
      </c>
      <c r="J274">
        <v>1.6394633054733276</v>
      </c>
      <c r="K274">
        <v>0.60846096277236938</v>
      </c>
    </row>
    <row r="275" spans="1:11" x14ac:dyDescent="0.25">
      <c r="A275" t="s">
        <v>38</v>
      </c>
      <c r="B275" t="s">
        <v>4123</v>
      </c>
      <c r="C275" s="7">
        <v>41851</v>
      </c>
      <c r="D275">
        <v>1</v>
      </c>
      <c r="E275" t="s">
        <v>4194</v>
      </c>
      <c r="F275">
        <v>6.6792309003380632</v>
      </c>
      <c r="G275">
        <v>26</v>
      </c>
      <c r="H275">
        <v>2.8461538461538463</v>
      </c>
      <c r="I275">
        <v>70.230766296386719</v>
      </c>
      <c r="J275">
        <v>1.6394633054733276</v>
      </c>
      <c r="K275">
        <v>0.60846096277236938</v>
      </c>
    </row>
    <row r="276" spans="1:11" x14ac:dyDescent="0.25">
      <c r="A276" t="s">
        <v>38</v>
      </c>
      <c r="B276" t="s">
        <v>4124</v>
      </c>
      <c r="C276" s="7">
        <v>41851</v>
      </c>
      <c r="D276">
        <v>0</v>
      </c>
      <c r="E276" t="s">
        <v>4195</v>
      </c>
      <c r="F276">
        <v>12.224166870117188</v>
      </c>
      <c r="G276">
        <v>36</v>
      </c>
      <c r="H276">
        <v>15.861111111111111</v>
      </c>
      <c r="I276">
        <v>68.111114501953125</v>
      </c>
      <c r="J276">
        <v>2.9173233509063721</v>
      </c>
      <c r="K276">
        <v>0.48930567502975464</v>
      </c>
    </row>
    <row r="277" spans="1:11" x14ac:dyDescent="0.25">
      <c r="A277" t="s">
        <v>38</v>
      </c>
      <c r="B277" t="s">
        <v>4124</v>
      </c>
      <c r="C277" s="7">
        <v>41851</v>
      </c>
      <c r="D277">
        <v>1</v>
      </c>
      <c r="E277" t="s">
        <v>4196</v>
      </c>
      <c r="F277">
        <v>11.734861229028967</v>
      </c>
      <c r="G277">
        <v>36</v>
      </c>
      <c r="H277">
        <v>15.861111111111111</v>
      </c>
      <c r="I277">
        <v>68.111114501953125</v>
      </c>
      <c r="J277">
        <v>2.9173233509063721</v>
      </c>
      <c r="K277">
        <v>0.48930567502975464</v>
      </c>
    </row>
    <row r="278" spans="1:11" x14ac:dyDescent="0.25">
      <c r="A278" t="s">
        <v>38</v>
      </c>
      <c r="B278" t="s">
        <v>71</v>
      </c>
      <c r="C278" s="7">
        <v>41851</v>
      </c>
      <c r="D278">
        <v>0</v>
      </c>
      <c r="E278" t="s">
        <v>1774</v>
      </c>
      <c r="F278">
        <v>2.1150002479553223</v>
      </c>
      <c r="G278">
        <v>1</v>
      </c>
      <c r="H278">
        <v>1</v>
      </c>
      <c r="I278">
        <v>67</v>
      </c>
      <c r="K278">
        <v>1.9650002717971802</v>
      </c>
    </row>
    <row r="279" spans="1:11" x14ac:dyDescent="0.25">
      <c r="A279" t="s">
        <v>38</v>
      </c>
      <c r="B279" t="s">
        <v>71</v>
      </c>
      <c r="C279" s="7">
        <v>41851</v>
      </c>
      <c r="D279">
        <v>1</v>
      </c>
      <c r="E279" t="s">
        <v>1775</v>
      </c>
      <c r="F279">
        <v>0.14999999105930328</v>
      </c>
      <c r="G279">
        <v>1</v>
      </c>
      <c r="H279">
        <v>1</v>
      </c>
      <c r="I279">
        <v>67</v>
      </c>
      <c r="K279">
        <v>1.9650002717971802</v>
      </c>
    </row>
    <row r="280" spans="1:11" x14ac:dyDescent="0.25">
      <c r="A280" t="s">
        <v>38</v>
      </c>
      <c r="B280" t="s">
        <v>72</v>
      </c>
      <c r="C280" s="7">
        <v>41851</v>
      </c>
      <c r="D280">
        <v>0</v>
      </c>
      <c r="E280" t="s">
        <v>150</v>
      </c>
      <c r="F280">
        <v>4.1077156066894531</v>
      </c>
      <c r="G280">
        <v>58</v>
      </c>
      <c r="H280">
        <v>2.9224137931034484</v>
      </c>
      <c r="I280">
        <v>69.758621215820312</v>
      </c>
      <c r="J280">
        <v>1.6743056774139404</v>
      </c>
      <c r="K280">
        <v>7.435336709022522E-2</v>
      </c>
    </row>
    <row r="281" spans="1:11" x14ac:dyDescent="0.25">
      <c r="A281" t="s">
        <v>38</v>
      </c>
      <c r="B281" t="s">
        <v>72</v>
      </c>
      <c r="C281" s="7">
        <v>41851</v>
      </c>
      <c r="D281">
        <v>1</v>
      </c>
      <c r="E281" t="s">
        <v>151</v>
      </c>
      <c r="F281">
        <v>4.0333620795402032</v>
      </c>
      <c r="G281">
        <v>58</v>
      </c>
      <c r="H281">
        <v>2.9224137931034484</v>
      </c>
      <c r="I281">
        <v>69.758621215820312</v>
      </c>
      <c r="J281">
        <v>1.6743056774139404</v>
      </c>
      <c r="K281">
        <v>7.435336709022522E-2</v>
      </c>
    </row>
    <row r="282" spans="1:11" x14ac:dyDescent="0.25">
      <c r="A282" t="s">
        <v>38</v>
      </c>
      <c r="B282" t="s">
        <v>73</v>
      </c>
      <c r="C282" s="7">
        <v>41851</v>
      </c>
      <c r="D282">
        <v>0</v>
      </c>
      <c r="E282" t="s">
        <v>152</v>
      </c>
      <c r="F282">
        <v>19.512519836425781</v>
      </c>
      <c r="G282">
        <v>215</v>
      </c>
      <c r="H282">
        <v>11.093023255813954</v>
      </c>
      <c r="I282">
        <v>69.120933532714844</v>
      </c>
      <c r="J282">
        <v>5.694056510925293</v>
      </c>
      <c r="K282">
        <v>-0.30759558081626892</v>
      </c>
    </row>
    <row r="283" spans="1:11" x14ac:dyDescent="0.25">
      <c r="A283" t="s">
        <v>38</v>
      </c>
      <c r="B283" t="s">
        <v>73</v>
      </c>
      <c r="C283" s="7">
        <v>41851</v>
      </c>
      <c r="D283">
        <v>1</v>
      </c>
      <c r="E283" t="s">
        <v>153</v>
      </c>
      <c r="F283">
        <v>19.820116349119086</v>
      </c>
      <c r="G283">
        <v>215</v>
      </c>
      <c r="H283">
        <v>11.093023255813954</v>
      </c>
      <c r="I283">
        <v>69.120933532714844</v>
      </c>
      <c r="J283">
        <v>5.694056510925293</v>
      </c>
      <c r="K283">
        <v>-0.30759558081626892</v>
      </c>
    </row>
    <row r="284" spans="1:11" x14ac:dyDescent="0.25">
      <c r="A284" t="s">
        <v>38</v>
      </c>
      <c r="B284" t="s">
        <v>5565</v>
      </c>
      <c r="C284" s="7">
        <v>41851</v>
      </c>
      <c r="D284">
        <v>0</v>
      </c>
      <c r="E284" t="s">
        <v>5589</v>
      </c>
      <c r="F284">
        <v>6.0374999046325684</v>
      </c>
      <c r="G284">
        <v>7</v>
      </c>
      <c r="H284">
        <v>1.7142857142857142</v>
      </c>
      <c r="I284">
        <v>69.857139587402344</v>
      </c>
      <c r="J284">
        <v>0.99083447456359863</v>
      </c>
      <c r="K284">
        <v>-0.32107177376747131</v>
      </c>
    </row>
    <row r="285" spans="1:11" x14ac:dyDescent="0.25">
      <c r="A285" t="s">
        <v>38</v>
      </c>
      <c r="B285" t="s">
        <v>5565</v>
      </c>
      <c r="C285" s="7">
        <v>41851</v>
      </c>
      <c r="D285">
        <v>1</v>
      </c>
      <c r="E285" t="s">
        <v>5590</v>
      </c>
      <c r="F285">
        <v>6.3585715996367593</v>
      </c>
      <c r="G285">
        <v>7</v>
      </c>
      <c r="H285">
        <v>1.7142857142857142</v>
      </c>
      <c r="I285">
        <v>69.857139587402344</v>
      </c>
      <c r="J285">
        <v>0.99083447456359863</v>
      </c>
      <c r="K285">
        <v>-0.32107177376747131</v>
      </c>
    </row>
    <row r="286" spans="1:11" x14ac:dyDescent="0.25">
      <c r="A286" t="s">
        <v>38</v>
      </c>
      <c r="B286" t="s">
        <v>4119</v>
      </c>
      <c r="C286" s="7">
        <v>41897</v>
      </c>
      <c r="D286">
        <v>0</v>
      </c>
      <c r="E286" t="s">
        <v>4197</v>
      </c>
      <c r="F286">
        <v>0.15464319288730621</v>
      </c>
      <c r="G286">
        <v>7</v>
      </c>
      <c r="H286">
        <v>8</v>
      </c>
      <c r="I286">
        <v>74.857139587402344</v>
      </c>
      <c r="J286">
        <v>15.151518821716309</v>
      </c>
      <c r="K286">
        <v>-6.9939279556274414</v>
      </c>
    </row>
    <row r="287" spans="1:11" x14ac:dyDescent="0.25">
      <c r="A287" t="s">
        <v>38</v>
      </c>
      <c r="B287" t="s">
        <v>4119</v>
      </c>
      <c r="C287" s="7">
        <v>41897</v>
      </c>
      <c r="D287">
        <v>1</v>
      </c>
      <c r="E287" t="s">
        <v>4198</v>
      </c>
      <c r="F287">
        <v>7.1485713039125711</v>
      </c>
      <c r="G287">
        <v>7</v>
      </c>
      <c r="H287">
        <v>8</v>
      </c>
      <c r="I287">
        <v>74.857139587402344</v>
      </c>
      <c r="J287">
        <v>15.151518821716309</v>
      </c>
      <c r="K287">
        <v>-6.9939279556274414</v>
      </c>
    </row>
    <row r="288" spans="1:11" x14ac:dyDescent="0.25">
      <c r="A288" t="s">
        <v>38</v>
      </c>
      <c r="B288" t="s">
        <v>3637</v>
      </c>
      <c r="C288" s="7">
        <v>41897</v>
      </c>
      <c r="D288">
        <v>0</v>
      </c>
      <c r="E288" t="s">
        <v>3651</v>
      </c>
      <c r="F288">
        <v>16.842039108276367</v>
      </c>
      <c r="G288">
        <v>363</v>
      </c>
      <c r="H288">
        <v>8.9641873278236908</v>
      </c>
      <c r="I288">
        <v>74.247932434082031</v>
      </c>
      <c r="J288">
        <v>9.9773120880126953</v>
      </c>
      <c r="K288">
        <v>0.63384312391281128</v>
      </c>
    </row>
    <row r="289" spans="1:11" x14ac:dyDescent="0.25">
      <c r="A289" t="s">
        <v>38</v>
      </c>
      <c r="B289" t="s">
        <v>3637</v>
      </c>
      <c r="C289" s="7">
        <v>41897</v>
      </c>
      <c r="D289">
        <v>1</v>
      </c>
      <c r="E289" t="s">
        <v>3652</v>
      </c>
      <c r="F289">
        <v>16.208195482591069</v>
      </c>
      <c r="G289">
        <v>363</v>
      </c>
      <c r="H289">
        <v>8.9641873278236908</v>
      </c>
      <c r="I289">
        <v>74.247932434082031</v>
      </c>
      <c r="J289">
        <v>9.9773120880126953</v>
      </c>
      <c r="K289">
        <v>0.63384312391281128</v>
      </c>
    </row>
    <row r="290" spans="1:11" x14ac:dyDescent="0.25">
      <c r="A290" t="s">
        <v>38</v>
      </c>
      <c r="B290" t="s">
        <v>61</v>
      </c>
      <c r="C290" s="7">
        <v>41897</v>
      </c>
      <c r="D290">
        <v>0</v>
      </c>
      <c r="E290" t="s">
        <v>154</v>
      </c>
      <c r="F290">
        <v>21.395429611206055</v>
      </c>
      <c r="G290">
        <v>204</v>
      </c>
      <c r="H290">
        <v>8.7034313725490193</v>
      </c>
      <c r="I290">
        <v>76</v>
      </c>
      <c r="J290">
        <v>12.93050479888916</v>
      </c>
      <c r="K290">
        <v>0.97175288200378418</v>
      </c>
    </row>
    <row r="291" spans="1:11" x14ac:dyDescent="0.25">
      <c r="A291" t="s">
        <v>38</v>
      </c>
      <c r="B291" t="s">
        <v>61</v>
      </c>
      <c r="C291" s="7">
        <v>41897</v>
      </c>
      <c r="D291">
        <v>1</v>
      </c>
      <c r="E291" t="s">
        <v>155</v>
      </c>
      <c r="F291">
        <v>20.423676235240645</v>
      </c>
      <c r="G291">
        <v>204</v>
      </c>
      <c r="H291">
        <v>8.7034313725490193</v>
      </c>
      <c r="I291">
        <v>76</v>
      </c>
      <c r="J291">
        <v>12.93050479888916</v>
      </c>
      <c r="K291">
        <v>0.97175288200378418</v>
      </c>
    </row>
    <row r="292" spans="1:11" x14ac:dyDescent="0.25">
      <c r="A292" t="s">
        <v>38</v>
      </c>
      <c r="B292" t="s">
        <v>62</v>
      </c>
      <c r="C292" s="7">
        <v>41897</v>
      </c>
      <c r="D292">
        <v>0</v>
      </c>
      <c r="E292" t="s">
        <v>156</v>
      </c>
      <c r="F292">
        <v>10.99995231628418</v>
      </c>
      <c r="G292">
        <v>159</v>
      </c>
      <c r="H292">
        <v>9.2987421383647799</v>
      </c>
      <c r="I292">
        <v>72</v>
      </c>
      <c r="J292">
        <v>3.5946187973022461</v>
      </c>
      <c r="K292">
        <v>0.20029854774475098</v>
      </c>
    </row>
    <row r="293" spans="1:11" x14ac:dyDescent="0.25">
      <c r="A293" t="s">
        <v>38</v>
      </c>
      <c r="B293" t="s">
        <v>62</v>
      </c>
      <c r="C293" s="7">
        <v>41897</v>
      </c>
      <c r="D293">
        <v>1</v>
      </c>
      <c r="E293" t="s">
        <v>157</v>
      </c>
      <c r="F293">
        <v>10.79965413956897</v>
      </c>
      <c r="G293">
        <v>159</v>
      </c>
      <c r="H293">
        <v>9.2987421383647799</v>
      </c>
      <c r="I293">
        <v>72</v>
      </c>
      <c r="J293">
        <v>3.5946187973022461</v>
      </c>
      <c r="K293">
        <v>0.20029854774475098</v>
      </c>
    </row>
    <row r="294" spans="1:11" x14ac:dyDescent="0.25">
      <c r="A294" t="s">
        <v>38</v>
      </c>
      <c r="B294" t="s">
        <v>74</v>
      </c>
      <c r="C294" s="7">
        <v>41897</v>
      </c>
      <c r="D294">
        <v>0</v>
      </c>
      <c r="E294" t="s">
        <v>158</v>
      </c>
      <c r="F294">
        <v>17.919998168945313</v>
      </c>
      <c r="G294">
        <v>4</v>
      </c>
      <c r="H294">
        <v>7</v>
      </c>
      <c r="I294">
        <v>72</v>
      </c>
      <c r="J294">
        <v>4.1547884941101074</v>
      </c>
      <c r="K294">
        <v>0.3099973201751709</v>
      </c>
    </row>
    <row r="295" spans="1:11" x14ac:dyDescent="0.25">
      <c r="A295" t="s">
        <v>38</v>
      </c>
      <c r="B295" t="s">
        <v>74</v>
      </c>
      <c r="C295" s="7">
        <v>41897</v>
      </c>
      <c r="D295">
        <v>1</v>
      </c>
      <c r="E295" t="s">
        <v>159</v>
      </c>
      <c r="F295">
        <v>17.609999895095825</v>
      </c>
      <c r="G295">
        <v>4</v>
      </c>
      <c r="H295">
        <v>7</v>
      </c>
      <c r="I295">
        <v>72</v>
      </c>
      <c r="J295">
        <v>4.1547884941101074</v>
      </c>
      <c r="K295">
        <v>0.3099973201751709</v>
      </c>
    </row>
    <row r="296" spans="1:11" x14ac:dyDescent="0.25">
      <c r="A296" t="s">
        <v>38</v>
      </c>
      <c r="B296" t="s">
        <v>63</v>
      </c>
      <c r="C296" s="7">
        <v>41897</v>
      </c>
      <c r="D296">
        <v>0</v>
      </c>
      <c r="E296" t="s">
        <v>1776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</row>
    <row r="297" spans="1:11" x14ac:dyDescent="0.25">
      <c r="A297" t="s">
        <v>38</v>
      </c>
      <c r="B297" t="s">
        <v>63</v>
      </c>
      <c r="C297" s="7">
        <v>41897</v>
      </c>
      <c r="D297">
        <v>1</v>
      </c>
      <c r="E297" t="s">
        <v>1777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</row>
    <row r="298" spans="1:11" x14ac:dyDescent="0.25">
      <c r="A298" t="s">
        <v>38</v>
      </c>
      <c r="B298" t="s">
        <v>64</v>
      </c>
      <c r="C298" s="7">
        <v>41897</v>
      </c>
      <c r="D298">
        <v>0</v>
      </c>
      <c r="E298" t="s">
        <v>1778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</row>
    <row r="299" spans="1:11" x14ac:dyDescent="0.25">
      <c r="A299" t="s">
        <v>38</v>
      </c>
      <c r="B299" t="s">
        <v>64</v>
      </c>
      <c r="C299" s="7">
        <v>41897</v>
      </c>
      <c r="D299">
        <v>1</v>
      </c>
      <c r="E299" t="s">
        <v>1779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</row>
    <row r="300" spans="1:11" x14ac:dyDescent="0.25">
      <c r="A300" t="s">
        <v>38</v>
      </c>
      <c r="B300" t="s">
        <v>65</v>
      </c>
      <c r="C300" s="7">
        <v>41897</v>
      </c>
      <c r="D300">
        <v>0</v>
      </c>
      <c r="E300" t="s">
        <v>1780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</row>
    <row r="301" spans="1:11" x14ac:dyDescent="0.25">
      <c r="A301" t="s">
        <v>38</v>
      </c>
      <c r="B301" t="s">
        <v>65</v>
      </c>
      <c r="C301" s="7">
        <v>41897</v>
      </c>
      <c r="D301">
        <v>1</v>
      </c>
      <c r="E301" t="s">
        <v>1781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</row>
    <row r="302" spans="1:11" x14ac:dyDescent="0.25">
      <c r="A302" t="s">
        <v>38</v>
      </c>
      <c r="B302" t="s">
        <v>66</v>
      </c>
      <c r="C302" s="7">
        <v>41897</v>
      </c>
      <c r="D302">
        <v>0</v>
      </c>
      <c r="E302" t="s">
        <v>1782</v>
      </c>
      <c r="F302">
        <v>19.741312026977539</v>
      </c>
      <c r="G302">
        <v>181</v>
      </c>
      <c r="H302">
        <v>10.685082872928177</v>
      </c>
      <c r="I302">
        <v>74.209945678710938</v>
      </c>
      <c r="J302">
        <v>12.836076736450195</v>
      </c>
      <c r="K302">
        <v>1.3745721578598022</v>
      </c>
    </row>
    <row r="303" spans="1:11" x14ac:dyDescent="0.25">
      <c r="A303" t="s">
        <v>38</v>
      </c>
      <c r="B303" t="s">
        <v>66</v>
      </c>
      <c r="C303" s="7">
        <v>41897</v>
      </c>
      <c r="D303">
        <v>1</v>
      </c>
      <c r="E303" t="s">
        <v>1783</v>
      </c>
      <c r="F303">
        <v>18.366740208844661</v>
      </c>
      <c r="G303">
        <v>181</v>
      </c>
      <c r="H303">
        <v>10.685082872928177</v>
      </c>
      <c r="I303">
        <v>74.209945678710938</v>
      </c>
      <c r="J303">
        <v>12.836076736450195</v>
      </c>
      <c r="K303">
        <v>1.3745721578598022</v>
      </c>
    </row>
    <row r="304" spans="1:11" x14ac:dyDescent="0.25">
      <c r="A304" t="s">
        <v>38</v>
      </c>
      <c r="B304" t="s">
        <v>67</v>
      </c>
      <c r="C304" s="7">
        <v>41897</v>
      </c>
      <c r="D304">
        <v>0</v>
      </c>
      <c r="E304" t="s">
        <v>1784</v>
      </c>
      <c r="F304">
        <v>13.764218330383301</v>
      </c>
      <c r="G304">
        <v>176</v>
      </c>
      <c r="H304">
        <v>7.2613636363636367</v>
      </c>
      <c r="I304">
        <v>74.340911865234375</v>
      </c>
      <c r="J304">
        <v>5.9173455238342285</v>
      </c>
      <c r="K304">
        <v>-0.11024142801761627</v>
      </c>
    </row>
    <row r="305" spans="1:11" x14ac:dyDescent="0.25">
      <c r="A305" t="s">
        <v>38</v>
      </c>
      <c r="B305" t="s">
        <v>67</v>
      </c>
      <c r="C305" s="7">
        <v>41897</v>
      </c>
      <c r="D305">
        <v>1</v>
      </c>
      <c r="E305" t="s">
        <v>1785</v>
      </c>
      <c r="F305">
        <v>13.874460121955384</v>
      </c>
      <c r="G305">
        <v>176</v>
      </c>
      <c r="H305">
        <v>7.2613636363636367</v>
      </c>
      <c r="I305">
        <v>74.340911865234375</v>
      </c>
      <c r="J305">
        <v>5.9173455238342285</v>
      </c>
      <c r="K305">
        <v>-0.11024142801761627</v>
      </c>
    </row>
    <row r="306" spans="1:11" x14ac:dyDescent="0.25">
      <c r="A306" t="s">
        <v>38</v>
      </c>
      <c r="B306" t="s">
        <v>68</v>
      </c>
      <c r="C306" s="7">
        <v>41897</v>
      </c>
      <c r="D306">
        <v>0</v>
      </c>
      <c r="E306" t="s">
        <v>1786</v>
      </c>
      <c r="F306">
        <v>23.149999618530273</v>
      </c>
      <c r="G306">
        <v>2</v>
      </c>
      <c r="H306">
        <v>7</v>
      </c>
      <c r="I306">
        <v>74</v>
      </c>
      <c r="J306">
        <v>0.12020854651927948</v>
      </c>
      <c r="K306">
        <v>-0.27500033378601074</v>
      </c>
    </row>
    <row r="307" spans="1:11" x14ac:dyDescent="0.25">
      <c r="A307" t="s">
        <v>38</v>
      </c>
      <c r="B307" t="s">
        <v>68</v>
      </c>
      <c r="C307" s="7">
        <v>41897</v>
      </c>
      <c r="D307">
        <v>1</v>
      </c>
      <c r="E307" t="s">
        <v>1787</v>
      </c>
      <c r="F307">
        <v>23.425000667572021</v>
      </c>
      <c r="G307">
        <v>2</v>
      </c>
      <c r="H307">
        <v>7</v>
      </c>
      <c r="I307">
        <v>74</v>
      </c>
      <c r="J307">
        <v>0.12020854651927948</v>
      </c>
      <c r="K307">
        <v>-0.27500033378601074</v>
      </c>
    </row>
    <row r="308" spans="1:11" x14ac:dyDescent="0.25">
      <c r="A308" t="s">
        <v>38</v>
      </c>
      <c r="B308" t="s">
        <v>4120</v>
      </c>
      <c r="C308" s="7">
        <v>41897</v>
      </c>
      <c r="D308">
        <v>0</v>
      </c>
      <c r="E308" t="s">
        <v>4199</v>
      </c>
      <c r="F308">
        <v>11.811206817626953</v>
      </c>
      <c r="G308">
        <v>87</v>
      </c>
      <c r="H308">
        <v>8.5574712643678161</v>
      </c>
      <c r="I308">
        <v>73.931037902832031</v>
      </c>
      <c r="J308">
        <v>4.2860202789306641</v>
      </c>
      <c r="K308">
        <v>0.19195415079593658</v>
      </c>
    </row>
    <row r="309" spans="1:11" x14ac:dyDescent="0.25">
      <c r="A309" t="s">
        <v>38</v>
      </c>
      <c r="B309" t="s">
        <v>4120</v>
      </c>
      <c r="C309" s="7">
        <v>41897</v>
      </c>
      <c r="D309">
        <v>1</v>
      </c>
      <c r="E309" t="s">
        <v>4200</v>
      </c>
      <c r="F309">
        <v>11.619252774318488</v>
      </c>
      <c r="G309">
        <v>87</v>
      </c>
      <c r="H309">
        <v>8.5574712643678161</v>
      </c>
      <c r="I309">
        <v>73.931037902832031</v>
      </c>
      <c r="J309">
        <v>4.2860202789306641</v>
      </c>
      <c r="K309">
        <v>0.19195415079593658</v>
      </c>
    </row>
    <row r="310" spans="1:11" x14ac:dyDescent="0.25">
      <c r="A310" t="s">
        <v>38</v>
      </c>
      <c r="B310" t="s">
        <v>4121</v>
      </c>
      <c r="C310" s="7">
        <v>41897</v>
      </c>
      <c r="D310">
        <v>0</v>
      </c>
      <c r="E310" t="s">
        <v>4201</v>
      </c>
      <c r="F310">
        <v>4.3475003242492676</v>
      </c>
      <c r="G310">
        <v>8</v>
      </c>
      <c r="H310">
        <v>4.875</v>
      </c>
      <c r="I310">
        <v>74.5</v>
      </c>
      <c r="J310">
        <v>0.86576944589614868</v>
      </c>
      <c r="K310">
        <v>0.9024999737739563</v>
      </c>
    </row>
    <row r="311" spans="1:11" x14ac:dyDescent="0.25">
      <c r="A311" t="s">
        <v>38</v>
      </c>
      <c r="B311" t="s">
        <v>4121</v>
      </c>
      <c r="C311" s="7">
        <v>41897</v>
      </c>
      <c r="D311">
        <v>1</v>
      </c>
      <c r="E311" t="s">
        <v>4202</v>
      </c>
      <c r="F311">
        <v>3.4450001143850386</v>
      </c>
      <c r="G311">
        <v>8</v>
      </c>
      <c r="H311">
        <v>4.875</v>
      </c>
      <c r="I311">
        <v>74.5</v>
      </c>
      <c r="J311">
        <v>0.86576944589614868</v>
      </c>
      <c r="K311">
        <v>0.9024999737739563</v>
      </c>
    </row>
    <row r="312" spans="1:11" x14ac:dyDescent="0.25">
      <c r="A312" t="s">
        <v>38</v>
      </c>
      <c r="B312" t="s">
        <v>4122</v>
      </c>
      <c r="C312" s="7">
        <v>41897</v>
      </c>
      <c r="D312">
        <v>0</v>
      </c>
      <c r="E312" t="s">
        <v>4203</v>
      </c>
      <c r="F312">
        <v>23.798591613769531</v>
      </c>
      <c r="G312">
        <v>174</v>
      </c>
      <c r="H312">
        <v>9.2212643678160919</v>
      </c>
      <c r="I312">
        <v>74.482757568359375</v>
      </c>
      <c r="J312">
        <v>13.40407657623291</v>
      </c>
      <c r="K312">
        <v>1.5780175924301147</v>
      </c>
    </row>
    <row r="313" spans="1:11" x14ac:dyDescent="0.25">
      <c r="A313" t="s">
        <v>38</v>
      </c>
      <c r="B313" t="s">
        <v>4122</v>
      </c>
      <c r="C313" s="7">
        <v>41897</v>
      </c>
      <c r="D313">
        <v>1</v>
      </c>
      <c r="E313" t="s">
        <v>4204</v>
      </c>
      <c r="F313">
        <v>22.220574514148222</v>
      </c>
      <c r="G313">
        <v>174</v>
      </c>
      <c r="H313">
        <v>9.2212643678160919</v>
      </c>
      <c r="I313">
        <v>74.482757568359375</v>
      </c>
      <c r="J313">
        <v>13.40407657623291</v>
      </c>
      <c r="K313">
        <v>1.5780175924301147</v>
      </c>
    </row>
    <row r="314" spans="1:11" x14ac:dyDescent="0.25">
      <c r="A314" t="s">
        <v>38</v>
      </c>
      <c r="B314" t="s">
        <v>75</v>
      </c>
      <c r="C314" s="7">
        <v>41897</v>
      </c>
      <c r="D314">
        <v>0</v>
      </c>
      <c r="E314" t="s">
        <v>160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</row>
    <row r="315" spans="1:11" x14ac:dyDescent="0.25">
      <c r="A315" t="s">
        <v>38</v>
      </c>
      <c r="B315" t="s">
        <v>75</v>
      </c>
      <c r="C315" s="7">
        <v>41897</v>
      </c>
      <c r="D315">
        <v>1</v>
      </c>
      <c r="E315" t="s">
        <v>161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</row>
    <row r="316" spans="1:11" x14ac:dyDescent="0.25">
      <c r="A316" t="s">
        <v>38</v>
      </c>
      <c r="B316" t="s">
        <v>69</v>
      </c>
      <c r="C316" s="7">
        <v>41897</v>
      </c>
      <c r="D316">
        <v>0</v>
      </c>
      <c r="E316" t="s">
        <v>162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</row>
    <row r="317" spans="1:11" x14ac:dyDescent="0.25">
      <c r="A317" t="s">
        <v>38</v>
      </c>
      <c r="B317" t="s">
        <v>69</v>
      </c>
      <c r="C317" s="7">
        <v>41897</v>
      </c>
      <c r="D317">
        <v>1</v>
      </c>
      <c r="E317" t="s">
        <v>163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</row>
    <row r="318" spans="1:11" x14ac:dyDescent="0.25">
      <c r="A318" t="s">
        <v>38</v>
      </c>
      <c r="B318" t="s">
        <v>70</v>
      </c>
      <c r="C318" s="7">
        <v>41897</v>
      </c>
      <c r="D318">
        <v>0</v>
      </c>
      <c r="E318" t="s">
        <v>164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</row>
    <row r="319" spans="1:11" x14ac:dyDescent="0.25">
      <c r="A319" t="s">
        <v>38</v>
      </c>
      <c r="B319" t="s">
        <v>70</v>
      </c>
      <c r="C319" s="7">
        <v>41897</v>
      </c>
      <c r="D319">
        <v>1</v>
      </c>
      <c r="E319" t="s">
        <v>165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</row>
    <row r="320" spans="1:11" x14ac:dyDescent="0.25">
      <c r="A320" t="s">
        <v>38</v>
      </c>
      <c r="B320" t="s">
        <v>5566</v>
      </c>
      <c r="C320" s="7">
        <v>41897</v>
      </c>
      <c r="D320">
        <v>0</v>
      </c>
      <c r="E320" t="s">
        <v>5591</v>
      </c>
      <c r="F320">
        <v>4.5500001907348633</v>
      </c>
      <c r="G320">
        <v>1</v>
      </c>
      <c r="H320">
        <v>1</v>
      </c>
      <c r="I320">
        <v>76</v>
      </c>
      <c r="K320">
        <v>3.0400002002716064</v>
      </c>
    </row>
    <row r="321" spans="1:11" x14ac:dyDescent="0.25">
      <c r="A321" t="s">
        <v>38</v>
      </c>
      <c r="B321" t="s">
        <v>5566</v>
      </c>
      <c r="C321" s="7">
        <v>41897</v>
      </c>
      <c r="D321">
        <v>1</v>
      </c>
      <c r="E321" t="s">
        <v>5592</v>
      </c>
      <c r="F321">
        <v>1.5099999904632568</v>
      </c>
      <c r="G321">
        <v>1</v>
      </c>
      <c r="H321">
        <v>1</v>
      </c>
      <c r="I321">
        <v>76</v>
      </c>
      <c r="K321">
        <v>3.0400002002716064</v>
      </c>
    </row>
    <row r="322" spans="1:11" x14ac:dyDescent="0.25">
      <c r="A322" t="s">
        <v>38</v>
      </c>
      <c r="B322" t="s">
        <v>4123</v>
      </c>
      <c r="C322" s="7">
        <v>41897</v>
      </c>
      <c r="D322">
        <v>0</v>
      </c>
      <c r="E322" t="s">
        <v>4205</v>
      </c>
      <c r="F322">
        <v>6.7131667137145996</v>
      </c>
      <c r="G322">
        <v>30</v>
      </c>
      <c r="H322">
        <v>2.9333333333333331</v>
      </c>
      <c r="I322">
        <v>75.066665649414062</v>
      </c>
      <c r="J322">
        <v>2.4288568496704102</v>
      </c>
      <c r="K322">
        <v>-0.33016675710678101</v>
      </c>
    </row>
    <row r="323" spans="1:11" x14ac:dyDescent="0.25">
      <c r="A323" t="s">
        <v>38</v>
      </c>
      <c r="B323" t="s">
        <v>4123</v>
      </c>
      <c r="C323" s="7">
        <v>41897</v>
      </c>
      <c r="D323">
        <v>1</v>
      </c>
      <c r="E323" t="s">
        <v>4206</v>
      </c>
      <c r="F323">
        <v>7.0433332388599714</v>
      </c>
      <c r="G323">
        <v>30</v>
      </c>
      <c r="H323">
        <v>2.9333333333333331</v>
      </c>
      <c r="I323">
        <v>75.066665649414062</v>
      </c>
      <c r="J323">
        <v>2.4288568496704102</v>
      </c>
      <c r="K323">
        <v>-0.33016675710678101</v>
      </c>
    </row>
    <row r="324" spans="1:11" x14ac:dyDescent="0.25">
      <c r="A324" t="s">
        <v>38</v>
      </c>
      <c r="B324" t="s">
        <v>4124</v>
      </c>
      <c r="C324" s="7">
        <v>41897</v>
      </c>
      <c r="D324">
        <v>0</v>
      </c>
      <c r="E324" t="s">
        <v>4207</v>
      </c>
      <c r="F324">
        <v>15.099880218505859</v>
      </c>
      <c r="G324">
        <v>42</v>
      </c>
      <c r="H324">
        <v>15.80952380952381</v>
      </c>
      <c r="I324">
        <v>72.952377319335937</v>
      </c>
      <c r="J324">
        <v>4.7942967414855957</v>
      </c>
      <c r="K324">
        <v>2.3928169161081314E-2</v>
      </c>
    </row>
    <row r="325" spans="1:11" x14ac:dyDescent="0.25">
      <c r="A325" t="s">
        <v>38</v>
      </c>
      <c r="B325" t="s">
        <v>4124</v>
      </c>
      <c r="C325" s="7">
        <v>41897</v>
      </c>
      <c r="D325">
        <v>1</v>
      </c>
      <c r="E325" t="s">
        <v>4208</v>
      </c>
      <c r="F325">
        <v>15.075952511635565</v>
      </c>
      <c r="G325">
        <v>42</v>
      </c>
      <c r="H325">
        <v>15.80952380952381</v>
      </c>
      <c r="I325">
        <v>72.952377319335937</v>
      </c>
      <c r="J325">
        <v>4.7942967414855957</v>
      </c>
      <c r="K325">
        <v>2.3928169161081314E-2</v>
      </c>
    </row>
    <row r="326" spans="1:11" x14ac:dyDescent="0.25">
      <c r="A326" t="s">
        <v>38</v>
      </c>
      <c r="B326" t="s">
        <v>71</v>
      </c>
      <c r="C326" s="7">
        <v>41897</v>
      </c>
      <c r="D326">
        <v>0</v>
      </c>
      <c r="E326" t="s">
        <v>166</v>
      </c>
      <c r="F326">
        <v>8.8050003051757812</v>
      </c>
      <c r="G326">
        <v>1</v>
      </c>
      <c r="H326">
        <v>1</v>
      </c>
      <c r="I326">
        <v>72</v>
      </c>
      <c r="K326">
        <v>7.2250003814697266</v>
      </c>
    </row>
    <row r="327" spans="1:11" x14ac:dyDescent="0.25">
      <c r="A327" t="s">
        <v>38</v>
      </c>
      <c r="B327" t="s">
        <v>71</v>
      </c>
      <c r="C327" s="7">
        <v>41897</v>
      </c>
      <c r="D327">
        <v>1</v>
      </c>
      <c r="E327" t="s">
        <v>167</v>
      </c>
      <c r="F327">
        <v>1.5799999237060547</v>
      </c>
      <c r="G327">
        <v>1</v>
      </c>
      <c r="H327">
        <v>1</v>
      </c>
      <c r="I327">
        <v>72</v>
      </c>
      <c r="K327">
        <v>7.2250003814697266</v>
      </c>
    </row>
    <row r="328" spans="1:11" x14ac:dyDescent="0.25">
      <c r="A328" t="s">
        <v>38</v>
      </c>
      <c r="B328" t="s">
        <v>72</v>
      </c>
      <c r="C328" s="7">
        <v>41897</v>
      </c>
      <c r="D328">
        <v>0</v>
      </c>
      <c r="E328" t="s">
        <v>168</v>
      </c>
      <c r="F328">
        <v>4.6243529319763184</v>
      </c>
      <c r="G328">
        <v>85</v>
      </c>
      <c r="H328">
        <v>2.9823529411764707</v>
      </c>
      <c r="I328">
        <v>74.635292053222656</v>
      </c>
      <c r="J328">
        <v>2.3274080753326416</v>
      </c>
      <c r="K328">
        <v>-0.11888236552476883</v>
      </c>
    </row>
    <row r="329" spans="1:11" x14ac:dyDescent="0.25">
      <c r="A329" t="s">
        <v>38</v>
      </c>
      <c r="B329" t="s">
        <v>72</v>
      </c>
      <c r="C329" s="7">
        <v>41897</v>
      </c>
      <c r="D329">
        <v>1</v>
      </c>
      <c r="E329" t="s">
        <v>169</v>
      </c>
      <c r="F329">
        <v>4.7432353089837465</v>
      </c>
      <c r="G329">
        <v>85</v>
      </c>
      <c r="H329">
        <v>2.9823529411764707</v>
      </c>
      <c r="I329">
        <v>74.635292053222656</v>
      </c>
      <c r="J329">
        <v>2.3274080753326416</v>
      </c>
      <c r="K329">
        <v>-0.11888236552476883</v>
      </c>
    </row>
    <row r="330" spans="1:11" x14ac:dyDescent="0.25">
      <c r="A330" t="s">
        <v>38</v>
      </c>
      <c r="B330" t="s">
        <v>73</v>
      </c>
      <c r="C330" s="7">
        <v>41897</v>
      </c>
      <c r="D330">
        <v>0</v>
      </c>
      <c r="E330" t="s">
        <v>170</v>
      </c>
      <c r="F330">
        <v>20.620162963867188</v>
      </c>
      <c r="G330">
        <v>277</v>
      </c>
      <c r="H330">
        <v>10.828519855595667</v>
      </c>
      <c r="I330">
        <v>74.137184143066406</v>
      </c>
      <c r="J330">
        <v>11.337608337402344</v>
      </c>
      <c r="K330">
        <v>0.84102910757064819</v>
      </c>
    </row>
    <row r="331" spans="1:11" x14ac:dyDescent="0.25">
      <c r="A331" t="s">
        <v>38</v>
      </c>
      <c r="B331" t="s">
        <v>73</v>
      </c>
      <c r="C331" s="7">
        <v>41897</v>
      </c>
      <c r="D331">
        <v>1</v>
      </c>
      <c r="E331" t="s">
        <v>171</v>
      </c>
      <c r="F331">
        <v>19.779133425968354</v>
      </c>
      <c r="G331">
        <v>277</v>
      </c>
      <c r="H331">
        <v>10.828519855595667</v>
      </c>
      <c r="I331">
        <v>74.137184143066406</v>
      </c>
      <c r="J331">
        <v>11.337608337402344</v>
      </c>
      <c r="K331">
        <v>0.84102910757064819</v>
      </c>
    </row>
    <row r="332" spans="1:11" x14ac:dyDescent="0.25">
      <c r="A332" t="s">
        <v>38</v>
      </c>
      <c r="B332" t="s">
        <v>5565</v>
      </c>
      <c r="C332" s="7">
        <v>41897</v>
      </c>
      <c r="D332">
        <v>0</v>
      </c>
      <c r="E332" t="s">
        <v>5593</v>
      </c>
      <c r="F332">
        <v>4.937678337097168</v>
      </c>
      <c r="G332">
        <v>14</v>
      </c>
      <c r="H332">
        <v>4.0714285714285712</v>
      </c>
      <c r="I332">
        <v>74.857139587402344</v>
      </c>
      <c r="J332">
        <v>4.0371847152709961</v>
      </c>
      <c r="K332">
        <v>-0.97089308500289917</v>
      </c>
    </row>
    <row r="333" spans="1:11" x14ac:dyDescent="0.25">
      <c r="A333" t="s">
        <v>38</v>
      </c>
      <c r="B333" t="s">
        <v>5565</v>
      </c>
      <c r="C333" s="7">
        <v>41897</v>
      </c>
      <c r="D333">
        <v>1</v>
      </c>
      <c r="E333" t="s">
        <v>5594</v>
      </c>
      <c r="F333">
        <v>5.9085714761167765</v>
      </c>
      <c r="G333">
        <v>14</v>
      </c>
      <c r="H333">
        <v>4.0714285714285712</v>
      </c>
      <c r="I333">
        <v>74.857139587402344</v>
      </c>
      <c r="J333">
        <v>4.0371847152709961</v>
      </c>
      <c r="K333">
        <v>-0.97089308500289917</v>
      </c>
    </row>
    <row r="334" spans="1:11" x14ac:dyDescent="0.25">
      <c r="A334" t="s">
        <v>38</v>
      </c>
      <c r="B334" t="s">
        <v>4119</v>
      </c>
      <c r="C334" s="7">
        <v>41898</v>
      </c>
      <c r="D334">
        <v>0</v>
      </c>
      <c r="E334" t="s">
        <v>4209</v>
      </c>
      <c r="F334">
        <v>0.63250035047531128</v>
      </c>
      <c r="G334">
        <v>7</v>
      </c>
      <c r="H334">
        <v>8</v>
      </c>
      <c r="I334">
        <v>75.285713195800781</v>
      </c>
      <c r="J334">
        <v>15.244094848632813</v>
      </c>
      <c r="K334">
        <v>-6.7896418571472168</v>
      </c>
    </row>
    <row r="335" spans="1:11" x14ac:dyDescent="0.25">
      <c r="A335" t="s">
        <v>38</v>
      </c>
      <c r="B335" t="s">
        <v>4119</v>
      </c>
      <c r="C335" s="7">
        <v>41898</v>
      </c>
      <c r="D335">
        <v>1</v>
      </c>
      <c r="E335" t="s">
        <v>4210</v>
      </c>
      <c r="F335">
        <v>7.4221427100045343</v>
      </c>
      <c r="G335">
        <v>7</v>
      </c>
      <c r="H335">
        <v>8</v>
      </c>
      <c r="I335">
        <v>75.285713195800781</v>
      </c>
      <c r="J335">
        <v>15.244094848632813</v>
      </c>
      <c r="K335">
        <v>-6.7896418571472168</v>
      </c>
    </row>
    <row r="336" spans="1:11" x14ac:dyDescent="0.25">
      <c r="A336" t="s">
        <v>38</v>
      </c>
      <c r="B336" t="s">
        <v>3637</v>
      </c>
      <c r="C336" s="7">
        <v>41898</v>
      </c>
      <c r="D336">
        <v>0</v>
      </c>
      <c r="E336" t="s">
        <v>3653</v>
      </c>
      <c r="F336">
        <v>17.047271728515625</v>
      </c>
      <c r="G336">
        <v>363</v>
      </c>
      <c r="H336">
        <v>8.9641873278236908</v>
      </c>
      <c r="I336">
        <v>75.438018798828125</v>
      </c>
      <c r="J336">
        <v>6.7580089569091797</v>
      </c>
      <c r="K336">
        <v>0.167520672082901</v>
      </c>
    </row>
    <row r="337" spans="1:11" x14ac:dyDescent="0.25">
      <c r="A337" t="s">
        <v>38</v>
      </c>
      <c r="B337" t="s">
        <v>3637</v>
      </c>
      <c r="C337" s="7">
        <v>41898</v>
      </c>
      <c r="D337">
        <v>1</v>
      </c>
      <c r="E337" t="s">
        <v>3654</v>
      </c>
      <c r="F337">
        <v>16.879751998915776</v>
      </c>
      <c r="G337">
        <v>363</v>
      </c>
      <c r="H337">
        <v>8.9641873278236908</v>
      </c>
      <c r="I337">
        <v>75.438018798828125</v>
      </c>
      <c r="J337">
        <v>6.7580089569091797</v>
      </c>
      <c r="K337">
        <v>0.167520672082901</v>
      </c>
    </row>
    <row r="338" spans="1:11" x14ac:dyDescent="0.25">
      <c r="A338" t="s">
        <v>38</v>
      </c>
      <c r="B338" t="s">
        <v>61</v>
      </c>
      <c r="C338" s="7">
        <v>41898</v>
      </c>
      <c r="D338">
        <v>0</v>
      </c>
      <c r="E338" t="s">
        <v>172</v>
      </c>
      <c r="F338">
        <v>21.573738098144531</v>
      </c>
      <c r="G338">
        <v>204</v>
      </c>
      <c r="H338">
        <v>8.7034313725490193</v>
      </c>
      <c r="I338">
        <v>75</v>
      </c>
      <c r="J338">
        <v>7.7239375114440918</v>
      </c>
      <c r="K338">
        <v>0.31915441155433655</v>
      </c>
    </row>
    <row r="339" spans="1:11" x14ac:dyDescent="0.25">
      <c r="A339" t="s">
        <v>38</v>
      </c>
      <c r="B339" t="s">
        <v>61</v>
      </c>
      <c r="C339" s="7">
        <v>41898</v>
      </c>
      <c r="D339">
        <v>1</v>
      </c>
      <c r="E339" t="s">
        <v>173</v>
      </c>
      <c r="F339">
        <v>21.254583262664941</v>
      </c>
      <c r="G339">
        <v>204</v>
      </c>
      <c r="H339">
        <v>8.7034313725490193</v>
      </c>
      <c r="I339">
        <v>75</v>
      </c>
      <c r="J339">
        <v>7.7239375114440918</v>
      </c>
      <c r="K339">
        <v>0.31915441155433655</v>
      </c>
    </row>
    <row r="340" spans="1:11" x14ac:dyDescent="0.25">
      <c r="A340" t="s">
        <v>38</v>
      </c>
      <c r="B340" t="s">
        <v>62</v>
      </c>
      <c r="C340" s="7">
        <v>41898</v>
      </c>
      <c r="D340">
        <v>0</v>
      </c>
      <c r="E340" t="s">
        <v>174</v>
      </c>
      <c r="F340">
        <v>11.23973274230957</v>
      </c>
      <c r="G340">
        <v>159</v>
      </c>
      <c r="H340">
        <v>9.2987421383647799</v>
      </c>
      <c r="I340">
        <v>76</v>
      </c>
      <c r="J340">
        <v>5.2838778495788574</v>
      </c>
      <c r="K340">
        <v>-2.7028258889913559E-2</v>
      </c>
    </row>
    <row r="341" spans="1:11" x14ac:dyDescent="0.25">
      <c r="A341" t="s">
        <v>38</v>
      </c>
      <c r="B341" t="s">
        <v>62</v>
      </c>
      <c r="C341" s="7">
        <v>41898</v>
      </c>
      <c r="D341">
        <v>1</v>
      </c>
      <c r="E341" t="s">
        <v>175</v>
      </c>
      <c r="F341">
        <v>11.266760943539488</v>
      </c>
      <c r="G341">
        <v>159</v>
      </c>
      <c r="H341">
        <v>9.2987421383647799</v>
      </c>
      <c r="I341">
        <v>76</v>
      </c>
      <c r="J341">
        <v>5.2838778495788574</v>
      </c>
      <c r="K341">
        <v>-2.7028258889913559E-2</v>
      </c>
    </row>
    <row r="342" spans="1:11" x14ac:dyDescent="0.25">
      <c r="A342" t="s">
        <v>38</v>
      </c>
      <c r="B342" t="s">
        <v>74</v>
      </c>
      <c r="C342" s="7">
        <v>41898</v>
      </c>
      <c r="D342">
        <v>0</v>
      </c>
      <c r="E342" t="s">
        <v>176</v>
      </c>
      <c r="F342">
        <v>17.524999618530273</v>
      </c>
      <c r="G342">
        <v>4</v>
      </c>
      <c r="H342">
        <v>7</v>
      </c>
      <c r="I342">
        <v>76</v>
      </c>
      <c r="J342">
        <v>4.0892214775085449</v>
      </c>
      <c r="K342">
        <v>-2.1700010299682617</v>
      </c>
    </row>
    <row r="343" spans="1:11" x14ac:dyDescent="0.25">
      <c r="A343" t="s">
        <v>38</v>
      </c>
      <c r="B343" t="s">
        <v>74</v>
      </c>
      <c r="C343" s="7">
        <v>41898</v>
      </c>
      <c r="D343">
        <v>1</v>
      </c>
      <c r="E343" t="s">
        <v>177</v>
      </c>
      <c r="F343">
        <v>19.695000648498535</v>
      </c>
      <c r="G343">
        <v>4</v>
      </c>
      <c r="H343">
        <v>7</v>
      </c>
      <c r="I343">
        <v>76</v>
      </c>
      <c r="J343">
        <v>4.0892214775085449</v>
      </c>
      <c r="K343">
        <v>-2.1700010299682617</v>
      </c>
    </row>
    <row r="344" spans="1:11" x14ac:dyDescent="0.25">
      <c r="A344" t="s">
        <v>38</v>
      </c>
      <c r="B344" t="s">
        <v>63</v>
      </c>
      <c r="C344" s="7">
        <v>41898</v>
      </c>
      <c r="D344">
        <v>0</v>
      </c>
      <c r="E344" t="s">
        <v>1788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</row>
    <row r="345" spans="1:11" x14ac:dyDescent="0.25">
      <c r="A345" t="s">
        <v>38</v>
      </c>
      <c r="B345" t="s">
        <v>63</v>
      </c>
      <c r="C345" s="7">
        <v>41898</v>
      </c>
      <c r="D345">
        <v>1</v>
      </c>
      <c r="E345" t="s">
        <v>1789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</row>
    <row r="346" spans="1:11" x14ac:dyDescent="0.25">
      <c r="A346" t="s">
        <v>38</v>
      </c>
      <c r="B346" t="s">
        <v>64</v>
      </c>
      <c r="C346" s="7">
        <v>41898</v>
      </c>
      <c r="D346">
        <v>0</v>
      </c>
      <c r="E346" t="s">
        <v>1790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</row>
    <row r="347" spans="1:11" x14ac:dyDescent="0.25">
      <c r="A347" t="s">
        <v>38</v>
      </c>
      <c r="B347" t="s">
        <v>64</v>
      </c>
      <c r="C347" s="7">
        <v>41898</v>
      </c>
      <c r="D347">
        <v>1</v>
      </c>
      <c r="E347" t="s">
        <v>1791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</row>
    <row r="348" spans="1:11" x14ac:dyDescent="0.25">
      <c r="A348" t="s">
        <v>38</v>
      </c>
      <c r="B348" t="s">
        <v>65</v>
      </c>
      <c r="C348" s="7">
        <v>41898</v>
      </c>
      <c r="D348">
        <v>0</v>
      </c>
      <c r="E348" t="s">
        <v>1792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</row>
    <row r="349" spans="1:11" x14ac:dyDescent="0.25">
      <c r="A349" t="s">
        <v>38</v>
      </c>
      <c r="B349" t="s">
        <v>65</v>
      </c>
      <c r="C349" s="7">
        <v>41898</v>
      </c>
      <c r="D349">
        <v>1</v>
      </c>
      <c r="E349" t="s">
        <v>1793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</row>
    <row r="350" spans="1:11" x14ac:dyDescent="0.25">
      <c r="A350" t="s">
        <v>38</v>
      </c>
      <c r="B350" t="s">
        <v>66</v>
      </c>
      <c r="C350" s="7">
        <v>41898</v>
      </c>
      <c r="D350">
        <v>0</v>
      </c>
      <c r="E350" t="s">
        <v>1794</v>
      </c>
      <c r="F350">
        <v>20.182582855224609</v>
      </c>
      <c r="G350">
        <v>181</v>
      </c>
      <c r="H350">
        <v>10.685082872928177</v>
      </c>
      <c r="I350">
        <v>75.447517395019531</v>
      </c>
      <c r="J350">
        <v>7.2309427261352539</v>
      </c>
      <c r="K350">
        <v>0.71799737215042114</v>
      </c>
    </row>
    <row r="351" spans="1:11" x14ac:dyDescent="0.25">
      <c r="A351" t="s">
        <v>38</v>
      </c>
      <c r="B351" t="s">
        <v>66</v>
      </c>
      <c r="C351" s="7">
        <v>41898</v>
      </c>
      <c r="D351">
        <v>1</v>
      </c>
      <c r="E351" t="s">
        <v>1795</v>
      </c>
      <c r="F351">
        <v>19.464585458283512</v>
      </c>
      <c r="G351">
        <v>181</v>
      </c>
      <c r="H351">
        <v>10.685082872928177</v>
      </c>
      <c r="I351">
        <v>75.447517395019531</v>
      </c>
      <c r="J351">
        <v>7.2309427261352539</v>
      </c>
      <c r="K351">
        <v>0.71799737215042114</v>
      </c>
    </row>
    <row r="352" spans="1:11" x14ac:dyDescent="0.25">
      <c r="A352" t="s">
        <v>38</v>
      </c>
      <c r="B352" t="s">
        <v>67</v>
      </c>
      <c r="C352" s="7">
        <v>41898</v>
      </c>
      <c r="D352">
        <v>0</v>
      </c>
      <c r="E352" t="s">
        <v>1796</v>
      </c>
      <c r="F352">
        <v>13.743110656738281</v>
      </c>
      <c r="G352">
        <v>176</v>
      </c>
      <c r="H352">
        <v>7.2613636363636367</v>
      </c>
      <c r="I352">
        <v>75.414772033691406</v>
      </c>
      <c r="J352">
        <v>6.1353960037231445</v>
      </c>
      <c r="K352">
        <v>-0.44964501261711121</v>
      </c>
    </row>
    <row r="353" spans="1:11" x14ac:dyDescent="0.25">
      <c r="A353" t="s">
        <v>38</v>
      </c>
      <c r="B353" t="s">
        <v>67</v>
      </c>
      <c r="C353" s="7">
        <v>41898</v>
      </c>
      <c r="D353">
        <v>1</v>
      </c>
      <c r="E353" t="s">
        <v>1797</v>
      </c>
      <c r="F353">
        <v>14.192755719689144</v>
      </c>
      <c r="G353">
        <v>176</v>
      </c>
      <c r="H353">
        <v>7.2613636363636367</v>
      </c>
      <c r="I353">
        <v>75.414772033691406</v>
      </c>
      <c r="J353">
        <v>6.1353960037231445</v>
      </c>
      <c r="K353">
        <v>-0.44964501261711121</v>
      </c>
    </row>
    <row r="354" spans="1:11" x14ac:dyDescent="0.25">
      <c r="A354" t="s">
        <v>38</v>
      </c>
      <c r="B354" t="s">
        <v>68</v>
      </c>
      <c r="C354" s="7">
        <v>41898</v>
      </c>
      <c r="D354">
        <v>0</v>
      </c>
      <c r="E354" t="s">
        <v>1798</v>
      </c>
      <c r="F354">
        <v>23.112503051757813</v>
      </c>
      <c r="G354">
        <v>2</v>
      </c>
      <c r="H354">
        <v>7</v>
      </c>
      <c r="I354">
        <v>75.5</v>
      </c>
      <c r="J354">
        <v>13.102692604064941</v>
      </c>
      <c r="K354">
        <v>9.3350028991699219</v>
      </c>
    </row>
    <row r="355" spans="1:11" x14ac:dyDescent="0.25">
      <c r="A355" t="s">
        <v>38</v>
      </c>
      <c r="B355" t="s">
        <v>68</v>
      </c>
      <c r="C355" s="7">
        <v>41898</v>
      </c>
      <c r="D355">
        <v>1</v>
      </c>
      <c r="E355" t="s">
        <v>1799</v>
      </c>
      <c r="F355">
        <v>13.777499198913574</v>
      </c>
      <c r="G355">
        <v>2</v>
      </c>
      <c r="H355">
        <v>7</v>
      </c>
      <c r="I355">
        <v>75.5</v>
      </c>
      <c r="J355">
        <v>13.102692604064941</v>
      </c>
      <c r="K355">
        <v>9.3350028991699219</v>
      </c>
    </row>
    <row r="356" spans="1:11" x14ac:dyDescent="0.25">
      <c r="A356" t="s">
        <v>38</v>
      </c>
      <c r="B356" t="s">
        <v>4120</v>
      </c>
      <c r="C356" s="7">
        <v>41898</v>
      </c>
      <c r="D356">
        <v>0</v>
      </c>
      <c r="E356" t="s">
        <v>4211</v>
      </c>
      <c r="F356">
        <v>12.429482460021973</v>
      </c>
      <c r="G356">
        <v>87</v>
      </c>
      <c r="H356">
        <v>8.5574712643678161</v>
      </c>
      <c r="I356">
        <v>75.517242431640625</v>
      </c>
      <c r="J356">
        <v>6.0709223747253418</v>
      </c>
      <c r="K356">
        <v>0.29281619191169739</v>
      </c>
    </row>
    <row r="357" spans="1:11" x14ac:dyDescent="0.25">
      <c r="A357" t="s">
        <v>38</v>
      </c>
      <c r="B357" t="s">
        <v>4120</v>
      </c>
      <c r="C357" s="7">
        <v>41898</v>
      </c>
      <c r="D357">
        <v>1</v>
      </c>
      <c r="E357" t="s">
        <v>4212</v>
      </c>
      <c r="F357">
        <v>12.136666486253855</v>
      </c>
      <c r="G357">
        <v>87</v>
      </c>
      <c r="H357">
        <v>8.5574712643678161</v>
      </c>
      <c r="I357">
        <v>75.517242431640625</v>
      </c>
      <c r="J357">
        <v>6.0709223747253418</v>
      </c>
      <c r="K357">
        <v>0.29281619191169739</v>
      </c>
    </row>
    <row r="358" spans="1:11" x14ac:dyDescent="0.25">
      <c r="A358" t="s">
        <v>38</v>
      </c>
      <c r="B358" t="s">
        <v>4121</v>
      </c>
      <c r="C358" s="7">
        <v>41898</v>
      </c>
      <c r="D358">
        <v>0</v>
      </c>
      <c r="E358" t="s">
        <v>4213</v>
      </c>
      <c r="F358">
        <v>4.6287498474121094</v>
      </c>
      <c r="G358">
        <v>8</v>
      </c>
      <c r="H358">
        <v>4.875</v>
      </c>
      <c r="I358">
        <v>75.375</v>
      </c>
      <c r="J358">
        <v>0.89115273952484131</v>
      </c>
      <c r="K358">
        <v>3.9374884217977524E-2</v>
      </c>
    </row>
    <row r="359" spans="1:11" x14ac:dyDescent="0.25">
      <c r="A359" t="s">
        <v>38</v>
      </c>
      <c r="B359" t="s">
        <v>4121</v>
      </c>
      <c r="C359" s="7">
        <v>41898</v>
      </c>
      <c r="D359">
        <v>1</v>
      </c>
      <c r="E359" t="s">
        <v>4214</v>
      </c>
      <c r="F359">
        <v>4.5893751108087599</v>
      </c>
      <c r="G359">
        <v>8</v>
      </c>
      <c r="H359">
        <v>4.875</v>
      </c>
      <c r="I359">
        <v>75.375</v>
      </c>
      <c r="J359">
        <v>0.89115273952484131</v>
      </c>
      <c r="K359">
        <v>3.9374884217977524E-2</v>
      </c>
    </row>
    <row r="360" spans="1:11" x14ac:dyDescent="0.25">
      <c r="A360" t="s">
        <v>38</v>
      </c>
      <c r="B360" t="s">
        <v>4122</v>
      </c>
      <c r="C360" s="7">
        <v>41898</v>
      </c>
      <c r="D360">
        <v>0</v>
      </c>
      <c r="E360" t="s">
        <v>4215</v>
      </c>
      <c r="F360">
        <v>23.518850326538086</v>
      </c>
      <c r="G360">
        <v>174</v>
      </c>
      <c r="H360">
        <v>9.2212643678160919</v>
      </c>
      <c r="I360">
        <v>75.379310607910156</v>
      </c>
      <c r="J360">
        <v>7.3836154937744141</v>
      </c>
      <c r="K360">
        <v>0.60106313228607178</v>
      </c>
    </row>
    <row r="361" spans="1:11" x14ac:dyDescent="0.25">
      <c r="A361" t="s">
        <v>38</v>
      </c>
      <c r="B361" t="s">
        <v>4122</v>
      </c>
      <c r="C361" s="7">
        <v>41898</v>
      </c>
      <c r="D361">
        <v>1</v>
      </c>
      <c r="E361" t="s">
        <v>4216</v>
      </c>
      <c r="F361">
        <v>22.917787346689181</v>
      </c>
      <c r="G361">
        <v>174</v>
      </c>
      <c r="H361">
        <v>9.2212643678160919</v>
      </c>
      <c r="I361">
        <v>75.379310607910156</v>
      </c>
      <c r="J361">
        <v>7.3836154937744141</v>
      </c>
      <c r="K361">
        <v>0.60106313228607178</v>
      </c>
    </row>
    <row r="362" spans="1:11" x14ac:dyDescent="0.25">
      <c r="A362" t="s">
        <v>38</v>
      </c>
      <c r="B362" t="s">
        <v>75</v>
      </c>
      <c r="C362" s="7">
        <v>41898</v>
      </c>
      <c r="D362">
        <v>0</v>
      </c>
      <c r="E362" t="s">
        <v>178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</row>
    <row r="363" spans="1:11" x14ac:dyDescent="0.25">
      <c r="A363" t="s">
        <v>38</v>
      </c>
      <c r="B363" t="s">
        <v>75</v>
      </c>
      <c r="C363" s="7">
        <v>41898</v>
      </c>
      <c r="D363">
        <v>1</v>
      </c>
      <c r="E363" t="s">
        <v>179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</row>
    <row r="364" spans="1:11" x14ac:dyDescent="0.25">
      <c r="A364" t="s">
        <v>38</v>
      </c>
      <c r="B364" t="s">
        <v>69</v>
      </c>
      <c r="C364" s="7">
        <v>41898</v>
      </c>
      <c r="D364">
        <v>0</v>
      </c>
      <c r="E364" t="s">
        <v>180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</row>
    <row r="365" spans="1:11" x14ac:dyDescent="0.25">
      <c r="A365" t="s">
        <v>38</v>
      </c>
      <c r="B365" t="s">
        <v>69</v>
      </c>
      <c r="C365" s="7">
        <v>41898</v>
      </c>
      <c r="D365">
        <v>1</v>
      </c>
      <c r="E365" t="s">
        <v>181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</row>
    <row r="366" spans="1:11" x14ac:dyDescent="0.25">
      <c r="A366" t="s">
        <v>38</v>
      </c>
      <c r="B366" t="s">
        <v>70</v>
      </c>
      <c r="C366" s="7">
        <v>41898</v>
      </c>
      <c r="D366">
        <v>0</v>
      </c>
      <c r="E366" t="s">
        <v>182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</row>
    <row r="367" spans="1:11" x14ac:dyDescent="0.25">
      <c r="A367" t="s">
        <v>38</v>
      </c>
      <c r="B367" t="s">
        <v>70</v>
      </c>
      <c r="C367" s="7">
        <v>41898</v>
      </c>
      <c r="D367">
        <v>1</v>
      </c>
      <c r="E367" t="s">
        <v>183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</row>
    <row r="368" spans="1:11" x14ac:dyDescent="0.25">
      <c r="A368" t="s">
        <v>38</v>
      </c>
      <c r="B368" t="s">
        <v>5566</v>
      </c>
      <c r="C368" s="7">
        <v>41898</v>
      </c>
      <c r="D368">
        <v>0</v>
      </c>
      <c r="E368" t="s">
        <v>5595</v>
      </c>
      <c r="F368">
        <v>1.2850000858306885</v>
      </c>
      <c r="G368">
        <v>1</v>
      </c>
      <c r="H368">
        <v>1</v>
      </c>
      <c r="I368">
        <v>75</v>
      </c>
      <c r="K368">
        <v>-0.20499992370605469</v>
      </c>
    </row>
    <row r="369" spans="1:11" x14ac:dyDescent="0.25">
      <c r="A369" t="s">
        <v>38</v>
      </c>
      <c r="B369" t="s">
        <v>5566</v>
      </c>
      <c r="C369" s="7">
        <v>41898</v>
      </c>
      <c r="D369">
        <v>1</v>
      </c>
      <c r="E369" t="s">
        <v>5596</v>
      </c>
      <c r="F369">
        <v>1.4900000095367432</v>
      </c>
      <c r="G369">
        <v>1</v>
      </c>
      <c r="H369">
        <v>1</v>
      </c>
      <c r="I369">
        <v>75</v>
      </c>
      <c r="K369">
        <v>-0.20499992370605469</v>
      </c>
    </row>
    <row r="370" spans="1:11" x14ac:dyDescent="0.25">
      <c r="A370" t="s">
        <v>38</v>
      </c>
      <c r="B370" t="s">
        <v>4123</v>
      </c>
      <c r="C370" s="7">
        <v>41898</v>
      </c>
      <c r="D370">
        <v>0</v>
      </c>
      <c r="E370" t="s">
        <v>4217</v>
      </c>
      <c r="F370">
        <v>6.5801663398742676</v>
      </c>
      <c r="G370">
        <v>30</v>
      </c>
      <c r="H370">
        <v>2.9333333333333331</v>
      </c>
      <c r="I370">
        <v>75.233329772949219</v>
      </c>
      <c r="J370">
        <v>2.2264282703399658</v>
      </c>
      <c r="K370">
        <v>-1.0360000133514404</v>
      </c>
    </row>
    <row r="371" spans="1:11" x14ac:dyDescent="0.25">
      <c r="A371" t="s">
        <v>38</v>
      </c>
      <c r="B371" t="s">
        <v>4123</v>
      </c>
      <c r="C371" s="7">
        <v>41898</v>
      </c>
      <c r="D371">
        <v>1</v>
      </c>
      <c r="E371" t="s">
        <v>4218</v>
      </c>
      <c r="F371">
        <v>7.6161665563782055</v>
      </c>
      <c r="G371">
        <v>30</v>
      </c>
      <c r="H371">
        <v>2.9333333333333331</v>
      </c>
      <c r="I371">
        <v>75.233329772949219</v>
      </c>
      <c r="J371">
        <v>2.2264282703399658</v>
      </c>
      <c r="K371">
        <v>-1.0360000133514404</v>
      </c>
    </row>
    <row r="372" spans="1:11" x14ac:dyDescent="0.25">
      <c r="A372" t="s">
        <v>38</v>
      </c>
      <c r="B372" t="s">
        <v>4124</v>
      </c>
      <c r="C372" s="7">
        <v>41898</v>
      </c>
      <c r="D372">
        <v>0</v>
      </c>
      <c r="E372" t="s">
        <v>4219</v>
      </c>
      <c r="F372">
        <v>15.997618675231934</v>
      </c>
      <c r="G372">
        <v>42</v>
      </c>
      <c r="H372">
        <v>15.80952380952381</v>
      </c>
      <c r="I372">
        <v>75.76190185546875</v>
      </c>
      <c r="J372">
        <v>6.4990715980529785</v>
      </c>
      <c r="K372">
        <v>-9.7261920571327209E-2</v>
      </c>
    </row>
    <row r="373" spans="1:11" x14ac:dyDescent="0.25">
      <c r="A373" t="s">
        <v>38</v>
      </c>
      <c r="B373" t="s">
        <v>4124</v>
      </c>
      <c r="C373" s="7">
        <v>41898</v>
      </c>
      <c r="D373">
        <v>1</v>
      </c>
      <c r="E373" t="s">
        <v>4220</v>
      </c>
      <c r="F373">
        <v>16.094880885134142</v>
      </c>
      <c r="G373">
        <v>42</v>
      </c>
      <c r="H373">
        <v>15.80952380952381</v>
      </c>
      <c r="I373">
        <v>75.76190185546875</v>
      </c>
      <c r="J373">
        <v>6.4990715980529785</v>
      </c>
      <c r="K373">
        <v>-9.7261920571327209E-2</v>
      </c>
    </row>
    <row r="374" spans="1:11" x14ac:dyDescent="0.25">
      <c r="A374" t="s">
        <v>38</v>
      </c>
      <c r="B374" t="s">
        <v>71</v>
      </c>
      <c r="C374" s="7">
        <v>41898</v>
      </c>
      <c r="D374">
        <v>0</v>
      </c>
      <c r="E374" t="s">
        <v>184</v>
      </c>
      <c r="F374">
        <v>3.4449996948242187</v>
      </c>
      <c r="G374">
        <v>1</v>
      </c>
      <c r="H374">
        <v>1</v>
      </c>
      <c r="I374">
        <v>76</v>
      </c>
      <c r="K374">
        <v>2.6749997138977051</v>
      </c>
    </row>
    <row r="375" spans="1:11" x14ac:dyDescent="0.25">
      <c r="A375" t="s">
        <v>38</v>
      </c>
      <c r="B375" t="s">
        <v>71</v>
      </c>
      <c r="C375" s="7">
        <v>41898</v>
      </c>
      <c r="D375">
        <v>1</v>
      </c>
      <c r="E375" t="s">
        <v>185</v>
      </c>
      <c r="F375">
        <v>0.76999998092651367</v>
      </c>
      <c r="G375">
        <v>1</v>
      </c>
      <c r="H375">
        <v>1</v>
      </c>
      <c r="I375">
        <v>76</v>
      </c>
      <c r="K375">
        <v>2.6749997138977051</v>
      </c>
    </row>
    <row r="376" spans="1:11" x14ac:dyDescent="0.25">
      <c r="A376" t="s">
        <v>38</v>
      </c>
      <c r="B376" t="s">
        <v>72</v>
      </c>
      <c r="C376" s="7">
        <v>41898</v>
      </c>
      <c r="D376">
        <v>0</v>
      </c>
      <c r="E376" t="s">
        <v>186</v>
      </c>
      <c r="F376">
        <v>4.8366470336914062</v>
      </c>
      <c r="G376">
        <v>85</v>
      </c>
      <c r="H376">
        <v>2.9823529411764707</v>
      </c>
      <c r="I376">
        <v>75.341178894042969</v>
      </c>
      <c r="J376">
        <v>3.591533899307251</v>
      </c>
      <c r="K376">
        <v>0.4108823835849762</v>
      </c>
    </row>
    <row r="377" spans="1:11" x14ac:dyDescent="0.25">
      <c r="A377" t="s">
        <v>38</v>
      </c>
      <c r="B377" t="s">
        <v>72</v>
      </c>
      <c r="C377" s="7">
        <v>41898</v>
      </c>
      <c r="D377">
        <v>1</v>
      </c>
      <c r="E377" t="s">
        <v>187</v>
      </c>
      <c r="F377">
        <v>4.4257646396756174</v>
      </c>
      <c r="G377">
        <v>85</v>
      </c>
      <c r="H377">
        <v>2.9823529411764707</v>
      </c>
      <c r="I377">
        <v>75.341178894042969</v>
      </c>
      <c r="J377">
        <v>3.591533899307251</v>
      </c>
      <c r="K377">
        <v>0.4108823835849762</v>
      </c>
    </row>
    <row r="378" spans="1:11" x14ac:dyDescent="0.25">
      <c r="A378" t="s">
        <v>38</v>
      </c>
      <c r="B378" t="s">
        <v>73</v>
      </c>
      <c r="C378" s="7">
        <v>41898</v>
      </c>
      <c r="D378">
        <v>0</v>
      </c>
      <c r="E378" t="s">
        <v>188</v>
      </c>
      <c r="F378">
        <v>20.843320846557617</v>
      </c>
      <c r="G378">
        <v>277</v>
      </c>
      <c r="H378">
        <v>10.828519855595667</v>
      </c>
      <c r="I378">
        <v>75.465705871582031</v>
      </c>
      <c r="J378">
        <v>7.4784708023071289</v>
      </c>
      <c r="K378">
        <v>8.3790622651576996E-2</v>
      </c>
    </row>
    <row r="379" spans="1:11" x14ac:dyDescent="0.25">
      <c r="A379" t="s">
        <v>38</v>
      </c>
      <c r="B379" t="s">
        <v>73</v>
      </c>
      <c r="C379" s="7">
        <v>41898</v>
      </c>
      <c r="D379">
        <v>1</v>
      </c>
      <c r="E379" t="s">
        <v>189</v>
      </c>
      <c r="F379">
        <v>20.759530618242138</v>
      </c>
      <c r="G379">
        <v>277</v>
      </c>
      <c r="H379">
        <v>10.828519855595667</v>
      </c>
      <c r="I379">
        <v>75.465705871582031</v>
      </c>
      <c r="J379">
        <v>7.4784708023071289</v>
      </c>
      <c r="K379">
        <v>8.3790622651576996E-2</v>
      </c>
    </row>
    <row r="380" spans="1:11" x14ac:dyDescent="0.25">
      <c r="A380" t="s">
        <v>38</v>
      </c>
      <c r="B380" t="s">
        <v>5565</v>
      </c>
      <c r="C380" s="7">
        <v>41898</v>
      </c>
      <c r="D380">
        <v>0</v>
      </c>
      <c r="E380" t="s">
        <v>5597</v>
      </c>
      <c r="F380">
        <v>7.3191070556640625</v>
      </c>
      <c r="G380">
        <v>14</v>
      </c>
      <c r="H380">
        <v>4.0714285714285712</v>
      </c>
      <c r="I380">
        <v>75.285713195800781</v>
      </c>
      <c r="J380">
        <v>4.1883420944213867</v>
      </c>
      <c r="K380">
        <v>0.95232158899307251</v>
      </c>
    </row>
    <row r="381" spans="1:11" x14ac:dyDescent="0.25">
      <c r="A381" t="s">
        <v>38</v>
      </c>
      <c r="B381" t="s">
        <v>5565</v>
      </c>
      <c r="C381" s="7">
        <v>41898</v>
      </c>
      <c r="D381">
        <v>1</v>
      </c>
      <c r="E381" t="s">
        <v>5598</v>
      </c>
      <c r="F381">
        <v>6.3667856603860855</v>
      </c>
      <c r="G381">
        <v>14</v>
      </c>
      <c r="H381">
        <v>4.0714285714285712</v>
      </c>
      <c r="I381">
        <v>75.285713195800781</v>
      </c>
      <c r="J381">
        <v>4.1883420944213867</v>
      </c>
      <c r="K381">
        <v>0.95232158899307251</v>
      </c>
    </row>
    <row r="382" spans="1:11" x14ac:dyDescent="0.25">
      <c r="A382" t="s">
        <v>38</v>
      </c>
      <c r="B382" t="s">
        <v>4119</v>
      </c>
      <c r="C382" s="7">
        <v>41899</v>
      </c>
      <c r="D382">
        <v>0</v>
      </c>
      <c r="E382" t="s">
        <v>4221</v>
      </c>
      <c r="F382">
        <v>8.1932153701782227</v>
      </c>
      <c r="G382">
        <v>7</v>
      </c>
      <c r="H382">
        <v>8</v>
      </c>
      <c r="I382">
        <v>79</v>
      </c>
      <c r="J382">
        <v>4.5028362274169922</v>
      </c>
      <c r="K382">
        <v>1.0789293050765991</v>
      </c>
    </row>
    <row r="383" spans="1:11" x14ac:dyDescent="0.25">
      <c r="A383" t="s">
        <v>38</v>
      </c>
      <c r="B383" t="s">
        <v>4119</v>
      </c>
      <c r="C383" s="7">
        <v>41899</v>
      </c>
      <c r="D383">
        <v>1</v>
      </c>
      <c r="E383" t="s">
        <v>4222</v>
      </c>
      <c r="F383">
        <v>7.1142856904438565</v>
      </c>
      <c r="G383">
        <v>7</v>
      </c>
      <c r="H383">
        <v>8</v>
      </c>
      <c r="I383">
        <v>79</v>
      </c>
      <c r="J383">
        <v>4.5028362274169922</v>
      </c>
      <c r="K383">
        <v>1.0789293050765991</v>
      </c>
    </row>
    <row r="384" spans="1:11" x14ac:dyDescent="0.25">
      <c r="A384" t="s">
        <v>38</v>
      </c>
      <c r="B384" t="s">
        <v>3637</v>
      </c>
      <c r="C384" s="7">
        <v>41899</v>
      </c>
      <c r="D384">
        <v>0</v>
      </c>
      <c r="E384" t="s">
        <v>3655</v>
      </c>
      <c r="F384">
        <v>17.440082550048828</v>
      </c>
      <c r="G384">
        <v>363</v>
      </c>
      <c r="H384">
        <v>8.9641873278236908</v>
      </c>
      <c r="I384">
        <v>79</v>
      </c>
      <c r="J384">
        <v>8.3535671234130859</v>
      </c>
      <c r="K384">
        <v>-0.35294774174690247</v>
      </c>
    </row>
    <row r="385" spans="1:11" x14ac:dyDescent="0.25">
      <c r="A385" t="s">
        <v>38</v>
      </c>
      <c r="B385" t="s">
        <v>3637</v>
      </c>
      <c r="C385" s="7">
        <v>41899</v>
      </c>
      <c r="D385">
        <v>1</v>
      </c>
      <c r="E385" t="s">
        <v>3656</v>
      </c>
      <c r="F385">
        <v>17.793030268061116</v>
      </c>
      <c r="G385">
        <v>363</v>
      </c>
      <c r="H385">
        <v>8.9641873278236908</v>
      </c>
      <c r="I385">
        <v>79</v>
      </c>
      <c r="J385">
        <v>8.3535671234130859</v>
      </c>
      <c r="K385">
        <v>-0.35294774174690247</v>
      </c>
    </row>
    <row r="386" spans="1:11" x14ac:dyDescent="0.25">
      <c r="A386" t="s">
        <v>38</v>
      </c>
      <c r="B386" t="s">
        <v>61</v>
      </c>
      <c r="C386" s="7">
        <v>41899</v>
      </c>
      <c r="D386">
        <v>0</v>
      </c>
      <c r="E386" t="s">
        <v>190</v>
      </c>
      <c r="F386">
        <v>22.145183563232422</v>
      </c>
      <c r="G386">
        <v>204</v>
      </c>
      <c r="H386">
        <v>8.7034313725490193</v>
      </c>
      <c r="I386">
        <v>79</v>
      </c>
      <c r="J386">
        <v>8.9912233352661133</v>
      </c>
      <c r="K386">
        <v>0.14810043573379517</v>
      </c>
    </row>
    <row r="387" spans="1:11" x14ac:dyDescent="0.25">
      <c r="A387" t="s">
        <v>38</v>
      </c>
      <c r="B387" t="s">
        <v>61</v>
      </c>
      <c r="C387" s="7">
        <v>41899</v>
      </c>
      <c r="D387">
        <v>1</v>
      </c>
      <c r="E387" t="s">
        <v>191</v>
      </c>
      <c r="F387">
        <v>21.997083265028493</v>
      </c>
      <c r="G387">
        <v>204</v>
      </c>
      <c r="H387">
        <v>8.7034313725490193</v>
      </c>
      <c r="I387">
        <v>79</v>
      </c>
      <c r="J387">
        <v>8.9912233352661133</v>
      </c>
      <c r="K387">
        <v>0.14810043573379517</v>
      </c>
    </row>
    <row r="388" spans="1:11" x14ac:dyDescent="0.25">
      <c r="A388" t="s">
        <v>38</v>
      </c>
      <c r="B388" t="s">
        <v>62</v>
      </c>
      <c r="C388" s="7">
        <v>41899</v>
      </c>
      <c r="D388">
        <v>0</v>
      </c>
      <c r="E388" t="s">
        <v>192</v>
      </c>
      <c r="F388">
        <v>11.403348922729492</v>
      </c>
      <c r="G388">
        <v>159</v>
      </c>
      <c r="H388">
        <v>9.2987421383647799</v>
      </c>
      <c r="I388">
        <v>79</v>
      </c>
      <c r="J388">
        <v>7.4346284866333008</v>
      </c>
      <c r="K388">
        <v>-0.99580198526382446</v>
      </c>
    </row>
    <row r="389" spans="1:11" x14ac:dyDescent="0.25">
      <c r="A389" t="s">
        <v>38</v>
      </c>
      <c r="B389" t="s">
        <v>62</v>
      </c>
      <c r="C389" s="7">
        <v>41899</v>
      </c>
      <c r="D389">
        <v>1</v>
      </c>
      <c r="E389" t="s">
        <v>193</v>
      </c>
      <c r="F389">
        <v>12.399150951197312</v>
      </c>
      <c r="G389">
        <v>159</v>
      </c>
      <c r="H389">
        <v>9.2987421383647799</v>
      </c>
      <c r="I389">
        <v>79</v>
      </c>
      <c r="J389">
        <v>7.4346284866333008</v>
      </c>
      <c r="K389">
        <v>-0.99580198526382446</v>
      </c>
    </row>
    <row r="390" spans="1:11" x14ac:dyDescent="0.25">
      <c r="A390" t="s">
        <v>38</v>
      </c>
      <c r="B390" t="s">
        <v>74</v>
      </c>
      <c r="C390" s="7">
        <v>41899</v>
      </c>
      <c r="D390">
        <v>0</v>
      </c>
      <c r="E390" t="s">
        <v>194</v>
      </c>
      <c r="F390">
        <v>22.184999465942383</v>
      </c>
      <c r="G390">
        <v>4</v>
      </c>
      <c r="H390">
        <v>7</v>
      </c>
      <c r="I390">
        <v>79</v>
      </c>
      <c r="J390">
        <v>8.2809867858886719</v>
      </c>
      <c r="K390">
        <v>1.774998664855957</v>
      </c>
    </row>
    <row r="391" spans="1:11" x14ac:dyDescent="0.25">
      <c r="A391" t="s">
        <v>38</v>
      </c>
      <c r="B391" t="s">
        <v>74</v>
      </c>
      <c r="C391" s="7">
        <v>41899</v>
      </c>
      <c r="D391">
        <v>1</v>
      </c>
      <c r="E391" t="s">
        <v>195</v>
      </c>
      <c r="F391">
        <v>20.410000324249268</v>
      </c>
      <c r="G391">
        <v>4</v>
      </c>
      <c r="H391">
        <v>7</v>
      </c>
      <c r="I391">
        <v>79</v>
      </c>
      <c r="J391">
        <v>8.2809867858886719</v>
      </c>
      <c r="K391">
        <v>1.774998664855957</v>
      </c>
    </row>
    <row r="392" spans="1:11" x14ac:dyDescent="0.25">
      <c r="A392" t="s">
        <v>38</v>
      </c>
      <c r="B392" t="s">
        <v>63</v>
      </c>
      <c r="C392" s="7">
        <v>41899</v>
      </c>
      <c r="D392">
        <v>0</v>
      </c>
      <c r="E392" t="s">
        <v>1800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</row>
    <row r="393" spans="1:11" x14ac:dyDescent="0.25">
      <c r="A393" t="s">
        <v>38</v>
      </c>
      <c r="B393" t="s">
        <v>63</v>
      </c>
      <c r="C393" s="7">
        <v>41899</v>
      </c>
      <c r="D393">
        <v>1</v>
      </c>
      <c r="E393" t="s">
        <v>1801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</row>
    <row r="394" spans="1:11" x14ac:dyDescent="0.25">
      <c r="A394" t="s">
        <v>38</v>
      </c>
      <c r="B394" t="s">
        <v>64</v>
      </c>
      <c r="C394" s="7">
        <v>41899</v>
      </c>
      <c r="D394">
        <v>0</v>
      </c>
      <c r="E394" t="s">
        <v>1802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</row>
    <row r="395" spans="1:11" x14ac:dyDescent="0.25">
      <c r="A395" t="s">
        <v>38</v>
      </c>
      <c r="B395" t="s">
        <v>64</v>
      </c>
      <c r="C395" s="7">
        <v>41899</v>
      </c>
      <c r="D395">
        <v>1</v>
      </c>
      <c r="E395" t="s">
        <v>1803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</row>
    <row r="396" spans="1:11" x14ac:dyDescent="0.25">
      <c r="A396" t="s">
        <v>38</v>
      </c>
      <c r="B396" t="s">
        <v>65</v>
      </c>
      <c r="C396" s="7">
        <v>41899</v>
      </c>
      <c r="D396">
        <v>0</v>
      </c>
      <c r="E396" t="s">
        <v>1804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</row>
    <row r="397" spans="1:11" x14ac:dyDescent="0.25">
      <c r="A397" t="s">
        <v>38</v>
      </c>
      <c r="B397" t="s">
        <v>65</v>
      </c>
      <c r="C397" s="7">
        <v>41899</v>
      </c>
      <c r="D397">
        <v>1</v>
      </c>
      <c r="E397" t="s">
        <v>1805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</row>
    <row r="398" spans="1:11" x14ac:dyDescent="0.25">
      <c r="A398" t="s">
        <v>38</v>
      </c>
      <c r="B398" t="s">
        <v>66</v>
      </c>
      <c r="C398" s="7">
        <v>41899</v>
      </c>
      <c r="D398">
        <v>0</v>
      </c>
      <c r="E398" t="s">
        <v>1806</v>
      </c>
      <c r="F398">
        <v>20.193853378295898</v>
      </c>
      <c r="G398">
        <v>181</v>
      </c>
      <c r="H398">
        <v>10.685082872928177</v>
      </c>
      <c r="I398">
        <v>79</v>
      </c>
      <c r="J398">
        <v>9.2952280044555664</v>
      </c>
      <c r="K398">
        <v>1.7665868625044823E-2</v>
      </c>
    </row>
    <row r="399" spans="1:11" x14ac:dyDescent="0.25">
      <c r="A399" t="s">
        <v>38</v>
      </c>
      <c r="B399" t="s">
        <v>66</v>
      </c>
      <c r="C399" s="7">
        <v>41899</v>
      </c>
      <c r="D399">
        <v>1</v>
      </c>
      <c r="E399" t="s">
        <v>1807</v>
      </c>
      <c r="F399">
        <v>20.176187683972248</v>
      </c>
      <c r="G399">
        <v>181</v>
      </c>
      <c r="H399">
        <v>10.685082872928177</v>
      </c>
      <c r="I399">
        <v>79</v>
      </c>
      <c r="J399">
        <v>9.2952280044555664</v>
      </c>
      <c r="K399">
        <v>1.7665868625044823E-2</v>
      </c>
    </row>
    <row r="400" spans="1:11" x14ac:dyDescent="0.25">
      <c r="A400" t="s">
        <v>38</v>
      </c>
      <c r="B400" t="s">
        <v>67</v>
      </c>
      <c r="C400" s="7">
        <v>41899</v>
      </c>
      <c r="D400">
        <v>0</v>
      </c>
      <c r="E400" t="s">
        <v>1808</v>
      </c>
      <c r="F400">
        <v>14.416831970214844</v>
      </c>
      <c r="G400">
        <v>176</v>
      </c>
      <c r="H400">
        <v>7.2613636363636367</v>
      </c>
      <c r="I400">
        <v>79</v>
      </c>
      <c r="J400">
        <v>7.339510440826416</v>
      </c>
      <c r="K400">
        <v>-0.77643489837646484</v>
      </c>
    </row>
    <row r="401" spans="1:11" x14ac:dyDescent="0.25">
      <c r="A401" t="s">
        <v>38</v>
      </c>
      <c r="B401" t="s">
        <v>67</v>
      </c>
      <c r="C401" s="7">
        <v>41899</v>
      </c>
      <c r="D401">
        <v>1</v>
      </c>
      <c r="E401" t="s">
        <v>1809</v>
      </c>
      <c r="F401">
        <v>15.193267116704108</v>
      </c>
      <c r="G401">
        <v>176</v>
      </c>
      <c r="H401">
        <v>7.2613636363636367</v>
      </c>
      <c r="I401">
        <v>79</v>
      </c>
      <c r="J401">
        <v>7.339510440826416</v>
      </c>
      <c r="K401">
        <v>-0.77643489837646484</v>
      </c>
    </row>
    <row r="402" spans="1:11" x14ac:dyDescent="0.25">
      <c r="A402" t="s">
        <v>38</v>
      </c>
      <c r="B402" t="s">
        <v>68</v>
      </c>
      <c r="C402" s="7">
        <v>41899</v>
      </c>
      <c r="D402">
        <v>0</v>
      </c>
      <c r="E402" t="s">
        <v>1810</v>
      </c>
      <c r="F402">
        <v>24.780000686645508</v>
      </c>
      <c r="G402">
        <v>2</v>
      </c>
      <c r="H402">
        <v>7</v>
      </c>
      <c r="I402">
        <v>79</v>
      </c>
      <c r="J402">
        <v>1.0429844856262207</v>
      </c>
      <c r="K402">
        <v>-0.88250136375427246</v>
      </c>
    </row>
    <row r="403" spans="1:11" x14ac:dyDescent="0.25">
      <c r="A403" t="s">
        <v>38</v>
      </c>
      <c r="B403" t="s">
        <v>68</v>
      </c>
      <c r="C403" s="7">
        <v>41899</v>
      </c>
      <c r="D403">
        <v>1</v>
      </c>
      <c r="E403" t="s">
        <v>1811</v>
      </c>
      <c r="F403">
        <v>25.662501335144043</v>
      </c>
      <c r="G403">
        <v>2</v>
      </c>
      <c r="H403">
        <v>7</v>
      </c>
      <c r="I403">
        <v>79</v>
      </c>
      <c r="J403">
        <v>1.0429844856262207</v>
      </c>
      <c r="K403">
        <v>-0.88250136375427246</v>
      </c>
    </row>
    <row r="404" spans="1:11" x14ac:dyDescent="0.25">
      <c r="A404" t="s">
        <v>38</v>
      </c>
      <c r="B404" t="s">
        <v>4120</v>
      </c>
      <c r="C404" s="7">
        <v>41899</v>
      </c>
      <c r="D404">
        <v>0</v>
      </c>
      <c r="E404" t="s">
        <v>4223</v>
      </c>
      <c r="F404">
        <v>11.645747184753418</v>
      </c>
      <c r="G404">
        <v>87</v>
      </c>
      <c r="H404">
        <v>8.5574712643678161</v>
      </c>
      <c r="I404">
        <v>79</v>
      </c>
      <c r="J404">
        <v>6.3710541725158691</v>
      </c>
      <c r="K404">
        <v>-1.4872989654541016</v>
      </c>
    </row>
    <row r="405" spans="1:11" x14ac:dyDescent="0.25">
      <c r="A405" t="s">
        <v>38</v>
      </c>
      <c r="B405" t="s">
        <v>4120</v>
      </c>
      <c r="C405" s="7">
        <v>41899</v>
      </c>
      <c r="D405">
        <v>1</v>
      </c>
      <c r="E405" t="s">
        <v>4224</v>
      </c>
      <c r="F405">
        <v>13.133046072029947</v>
      </c>
      <c r="G405">
        <v>87</v>
      </c>
      <c r="H405">
        <v>8.5574712643678161</v>
      </c>
      <c r="I405">
        <v>79</v>
      </c>
      <c r="J405">
        <v>6.3710541725158691</v>
      </c>
      <c r="K405">
        <v>-1.4872989654541016</v>
      </c>
    </row>
    <row r="406" spans="1:11" x14ac:dyDescent="0.25">
      <c r="A406" t="s">
        <v>38</v>
      </c>
      <c r="B406" t="s">
        <v>4121</v>
      </c>
      <c r="C406" s="7">
        <v>41899</v>
      </c>
      <c r="D406">
        <v>0</v>
      </c>
      <c r="E406" t="s">
        <v>4225</v>
      </c>
      <c r="F406">
        <v>5.369999885559082</v>
      </c>
      <c r="G406">
        <v>8</v>
      </c>
      <c r="H406">
        <v>4.875</v>
      </c>
      <c r="I406">
        <v>79</v>
      </c>
      <c r="J406">
        <v>3.8773083686828613</v>
      </c>
      <c r="K406">
        <v>-4.5000139623880386E-2</v>
      </c>
    </row>
    <row r="407" spans="1:11" x14ac:dyDescent="0.25">
      <c r="A407" t="s">
        <v>38</v>
      </c>
      <c r="B407" t="s">
        <v>4121</v>
      </c>
      <c r="C407" s="7">
        <v>41899</v>
      </c>
      <c r="D407">
        <v>1</v>
      </c>
      <c r="E407" t="s">
        <v>4226</v>
      </c>
      <c r="F407">
        <v>5.4150000535883009</v>
      </c>
      <c r="G407">
        <v>8</v>
      </c>
      <c r="H407">
        <v>4.875</v>
      </c>
      <c r="I407">
        <v>79</v>
      </c>
      <c r="J407">
        <v>3.8773083686828613</v>
      </c>
      <c r="K407">
        <v>-4.5000139623880386E-2</v>
      </c>
    </row>
    <row r="408" spans="1:11" x14ac:dyDescent="0.25">
      <c r="A408" t="s">
        <v>38</v>
      </c>
      <c r="B408" t="s">
        <v>4122</v>
      </c>
      <c r="C408" s="7">
        <v>41899</v>
      </c>
      <c r="D408">
        <v>0</v>
      </c>
      <c r="E408" t="s">
        <v>4227</v>
      </c>
      <c r="F408">
        <v>24.151895523071289</v>
      </c>
      <c r="G408">
        <v>174</v>
      </c>
      <c r="H408">
        <v>9.2212643678160919</v>
      </c>
      <c r="I408">
        <v>79</v>
      </c>
      <c r="J408">
        <v>10.52763843536377</v>
      </c>
      <c r="K408">
        <v>0.17022982239723206</v>
      </c>
    </row>
    <row r="409" spans="1:11" x14ac:dyDescent="0.25">
      <c r="A409" t="s">
        <v>38</v>
      </c>
      <c r="B409" t="s">
        <v>4122</v>
      </c>
      <c r="C409" s="7">
        <v>41899</v>
      </c>
      <c r="D409">
        <v>1</v>
      </c>
      <c r="E409" t="s">
        <v>4228</v>
      </c>
      <c r="F409">
        <v>23.981666594786549</v>
      </c>
      <c r="G409">
        <v>174</v>
      </c>
      <c r="H409">
        <v>9.2212643678160919</v>
      </c>
      <c r="I409">
        <v>79</v>
      </c>
      <c r="J409">
        <v>10.52763843536377</v>
      </c>
      <c r="K409">
        <v>0.17022982239723206</v>
      </c>
    </row>
    <row r="410" spans="1:11" x14ac:dyDescent="0.25">
      <c r="A410" t="s">
        <v>38</v>
      </c>
      <c r="B410" t="s">
        <v>75</v>
      </c>
      <c r="C410" s="7">
        <v>41899</v>
      </c>
      <c r="D410">
        <v>0</v>
      </c>
      <c r="E410" t="s">
        <v>196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</row>
    <row r="411" spans="1:11" x14ac:dyDescent="0.25">
      <c r="A411" t="s">
        <v>38</v>
      </c>
      <c r="B411" t="s">
        <v>75</v>
      </c>
      <c r="C411" s="7">
        <v>41899</v>
      </c>
      <c r="D411">
        <v>1</v>
      </c>
      <c r="E411" t="s">
        <v>197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</row>
    <row r="412" spans="1:11" x14ac:dyDescent="0.25">
      <c r="A412" t="s">
        <v>38</v>
      </c>
      <c r="B412" t="s">
        <v>69</v>
      </c>
      <c r="C412" s="7">
        <v>41899</v>
      </c>
      <c r="D412">
        <v>0</v>
      </c>
      <c r="E412" t="s">
        <v>198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</row>
    <row r="413" spans="1:11" x14ac:dyDescent="0.25">
      <c r="A413" t="s">
        <v>38</v>
      </c>
      <c r="B413" t="s">
        <v>69</v>
      </c>
      <c r="C413" s="7">
        <v>41899</v>
      </c>
      <c r="D413">
        <v>1</v>
      </c>
      <c r="E413" t="s">
        <v>199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</row>
    <row r="414" spans="1:11" x14ac:dyDescent="0.25">
      <c r="A414" t="s">
        <v>38</v>
      </c>
      <c r="B414" t="s">
        <v>70</v>
      </c>
      <c r="C414" s="7">
        <v>41899</v>
      </c>
      <c r="D414">
        <v>0</v>
      </c>
      <c r="E414" t="s">
        <v>200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</row>
    <row r="415" spans="1:11" x14ac:dyDescent="0.25">
      <c r="A415" t="s">
        <v>38</v>
      </c>
      <c r="B415" t="s">
        <v>70</v>
      </c>
      <c r="C415" s="7">
        <v>41899</v>
      </c>
      <c r="D415">
        <v>1</v>
      </c>
      <c r="E415" t="s">
        <v>201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</row>
    <row r="416" spans="1:11" x14ac:dyDescent="0.25">
      <c r="A416" t="s">
        <v>38</v>
      </c>
      <c r="B416" t="s">
        <v>5566</v>
      </c>
      <c r="C416" s="7">
        <v>41899</v>
      </c>
      <c r="D416">
        <v>0</v>
      </c>
      <c r="E416" t="s">
        <v>5599</v>
      </c>
      <c r="F416">
        <v>1.6000000238418579</v>
      </c>
      <c r="G416">
        <v>1</v>
      </c>
      <c r="H416">
        <v>1</v>
      </c>
      <c r="I416">
        <v>79</v>
      </c>
      <c r="K416">
        <v>9.0000033378601074E-2</v>
      </c>
    </row>
    <row r="417" spans="1:11" x14ac:dyDescent="0.25">
      <c r="A417" t="s">
        <v>38</v>
      </c>
      <c r="B417" t="s">
        <v>5566</v>
      </c>
      <c r="C417" s="7">
        <v>41899</v>
      </c>
      <c r="D417">
        <v>1</v>
      </c>
      <c r="E417" t="s">
        <v>5600</v>
      </c>
      <c r="F417">
        <v>1.5099999904632568</v>
      </c>
      <c r="G417">
        <v>1</v>
      </c>
      <c r="H417">
        <v>1</v>
      </c>
      <c r="I417">
        <v>79</v>
      </c>
      <c r="K417">
        <v>9.0000033378601074E-2</v>
      </c>
    </row>
    <row r="418" spans="1:11" x14ac:dyDescent="0.25">
      <c r="A418" t="s">
        <v>38</v>
      </c>
      <c r="B418" t="s">
        <v>4123</v>
      </c>
      <c r="C418" s="7">
        <v>41899</v>
      </c>
      <c r="D418">
        <v>0</v>
      </c>
      <c r="E418" t="s">
        <v>4229</v>
      </c>
      <c r="F418">
        <v>7.190333366394043</v>
      </c>
      <c r="G418">
        <v>30</v>
      </c>
      <c r="H418">
        <v>2.9333333333333331</v>
      </c>
      <c r="I418">
        <v>79</v>
      </c>
      <c r="J418">
        <v>2.6448783874511719</v>
      </c>
      <c r="K418">
        <v>-0.41650006175041199</v>
      </c>
    </row>
    <row r="419" spans="1:11" x14ac:dyDescent="0.25">
      <c r="A419" t="s">
        <v>38</v>
      </c>
      <c r="B419" t="s">
        <v>4123</v>
      </c>
      <c r="C419" s="7">
        <v>41899</v>
      </c>
      <c r="D419">
        <v>1</v>
      </c>
      <c r="E419" t="s">
        <v>4230</v>
      </c>
      <c r="F419">
        <v>7.6068332756559052</v>
      </c>
      <c r="G419">
        <v>30</v>
      </c>
      <c r="H419">
        <v>2.9333333333333331</v>
      </c>
      <c r="I419">
        <v>79</v>
      </c>
      <c r="J419">
        <v>2.6448783874511719</v>
      </c>
      <c r="K419">
        <v>-0.41650006175041199</v>
      </c>
    </row>
    <row r="420" spans="1:11" x14ac:dyDescent="0.25">
      <c r="A420" t="s">
        <v>38</v>
      </c>
      <c r="B420" t="s">
        <v>4124</v>
      </c>
      <c r="C420" s="7">
        <v>41899</v>
      </c>
      <c r="D420">
        <v>0</v>
      </c>
      <c r="E420" t="s">
        <v>4231</v>
      </c>
      <c r="F420">
        <v>17.168928146362305</v>
      </c>
      <c r="G420">
        <v>42</v>
      </c>
      <c r="H420">
        <v>15.80952380952381</v>
      </c>
      <c r="I420">
        <v>79</v>
      </c>
      <c r="J420">
        <v>6.2523312568664551</v>
      </c>
      <c r="K420">
        <v>0.17999988794326782</v>
      </c>
    </row>
    <row r="421" spans="1:11" x14ac:dyDescent="0.25">
      <c r="A421" t="s">
        <v>38</v>
      </c>
      <c r="B421" t="s">
        <v>4124</v>
      </c>
      <c r="C421" s="7">
        <v>41899</v>
      </c>
      <c r="D421">
        <v>1</v>
      </c>
      <c r="E421" t="s">
        <v>4232</v>
      </c>
      <c r="F421">
        <v>16.988928514399699</v>
      </c>
      <c r="G421">
        <v>42</v>
      </c>
      <c r="H421">
        <v>15.80952380952381</v>
      </c>
      <c r="I421">
        <v>79</v>
      </c>
      <c r="J421">
        <v>6.2523312568664551</v>
      </c>
      <c r="K421">
        <v>0.17999988794326782</v>
      </c>
    </row>
    <row r="422" spans="1:11" x14ac:dyDescent="0.25">
      <c r="A422" t="s">
        <v>38</v>
      </c>
      <c r="B422" t="s">
        <v>71</v>
      </c>
      <c r="C422" s="7">
        <v>41899</v>
      </c>
      <c r="D422">
        <v>0</v>
      </c>
      <c r="E422" t="s">
        <v>202</v>
      </c>
      <c r="F422">
        <v>3.9249992370605469</v>
      </c>
      <c r="G422">
        <v>1</v>
      </c>
      <c r="H422">
        <v>1</v>
      </c>
      <c r="I422">
        <v>79</v>
      </c>
      <c r="K422">
        <v>2.7849993705749512</v>
      </c>
    </row>
    <row r="423" spans="1:11" x14ac:dyDescent="0.25">
      <c r="A423" t="s">
        <v>38</v>
      </c>
      <c r="B423" t="s">
        <v>71</v>
      </c>
      <c r="C423" s="7">
        <v>41899</v>
      </c>
      <c r="D423">
        <v>1</v>
      </c>
      <c r="E423" t="s">
        <v>203</v>
      </c>
      <c r="F423">
        <v>1.1399999856948853</v>
      </c>
      <c r="G423">
        <v>1</v>
      </c>
      <c r="H423">
        <v>1</v>
      </c>
      <c r="I423">
        <v>79</v>
      </c>
      <c r="K423">
        <v>2.7849993705749512</v>
      </c>
    </row>
    <row r="424" spans="1:11" x14ac:dyDescent="0.25">
      <c r="A424" t="s">
        <v>38</v>
      </c>
      <c r="B424" t="s">
        <v>72</v>
      </c>
      <c r="C424" s="7">
        <v>41899</v>
      </c>
      <c r="D424">
        <v>0</v>
      </c>
      <c r="E424" t="s">
        <v>204</v>
      </c>
      <c r="F424">
        <v>5.0735292434692383</v>
      </c>
      <c r="G424">
        <v>85</v>
      </c>
      <c r="H424">
        <v>2.9823529411764707</v>
      </c>
      <c r="I424">
        <v>79</v>
      </c>
      <c r="J424">
        <v>2.7650704383850098</v>
      </c>
      <c r="K424">
        <v>-0.15894132852554321</v>
      </c>
    </row>
    <row r="425" spans="1:11" x14ac:dyDescent="0.25">
      <c r="A425" t="s">
        <v>38</v>
      </c>
      <c r="B425" t="s">
        <v>72</v>
      </c>
      <c r="C425" s="7">
        <v>41899</v>
      </c>
      <c r="D425">
        <v>1</v>
      </c>
      <c r="E425" t="s">
        <v>205</v>
      </c>
      <c r="F425">
        <v>5.2324706557042457</v>
      </c>
      <c r="G425">
        <v>85</v>
      </c>
      <c r="H425">
        <v>2.9823529411764707</v>
      </c>
      <c r="I425">
        <v>79</v>
      </c>
      <c r="J425">
        <v>2.7650704383850098</v>
      </c>
      <c r="K425">
        <v>-0.15894132852554321</v>
      </c>
    </row>
    <row r="426" spans="1:11" x14ac:dyDescent="0.25">
      <c r="A426" t="s">
        <v>38</v>
      </c>
      <c r="B426" t="s">
        <v>73</v>
      </c>
      <c r="C426" s="7">
        <v>41899</v>
      </c>
      <c r="D426">
        <v>0</v>
      </c>
      <c r="E426" t="s">
        <v>206</v>
      </c>
      <c r="F426">
        <v>21.283664703369141</v>
      </c>
      <c r="G426">
        <v>277</v>
      </c>
      <c r="H426">
        <v>10.828519855595667</v>
      </c>
      <c r="I426">
        <v>79</v>
      </c>
      <c r="J426">
        <v>9.4417438507080078</v>
      </c>
      <c r="K426">
        <v>-0.42380872368812561</v>
      </c>
    </row>
    <row r="427" spans="1:11" x14ac:dyDescent="0.25">
      <c r="A427" t="s">
        <v>38</v>
      </c>
      <c r="B427" t="s">
        <v>73</v>
      </c>
      <c r="C427" s="7">
        <v>41899</v>
      </c>
      <c r="D427">
        <v>1</v>
      </c>
      <c r="E427" t="s">
        <v>207</v>
      </c>
      <c r="F427">
        <v>21.707472857709853</v>
      </c>
      <c r="G427">
        <v>277</v>
      </c>
      <c r="H427">
        <v>10.828519855595667</v>
      </c>
      <c r="I427">
        <v>79</v>
      </c>
      <c r="J427">
        <v>9.4417438507080078</v>
      </c>
      <c r="K427">
        <v>-0.42380872368812561</v>
      </c>
    </row>
    <row r="428" spans="1:11" x14ac:dyDescent="0.25">
      <c r="A428" t="s">
        <v>38</v>
      </c>
      <c r="B428" t="s">
        <v>5565</v>
      </c>
      <c r="C428" s="7">
        <v>41899</v>
      </c>
      <c r="D428">
        <v>0</v>
      </c>
      <c r="E428" t="s">
        <v>5601</v>
      </c>
      <c r="F428">
        <v>5.4587497711181641</v>
      </c>
      <c r="G428">
        <v>14</v>
      </c>
      <c r="H428">
        <v>4.0714285714285712</v>
      </c>
      <c r="I428">
        <v>79</v>
      </c>
      <c r="J428">
        <v>5.0363445281982422</v>
      </c>
      <c r="K428">
        <v>-2.1923213005065918</v>
      </c>
    </row>
    <row r="429" spans="1:11" x14ac:dyDescent="0.25">
      <c r="A429" t="s">
        <v>38</v>
      </c>
      <c r="B429" t="s">
        <v>5565</v>
      </c>
      <c r="C429" s="7">
        <v>41899</v>
      </c>
      <c r="D429">
        <v>1</v>
      </c>
      <c r="E429" t="s">
        <v>5602</v>
      </c>
      <c r="F429">
        <v>7.6510711014270782</v>
      </c>
      <c r="G429">
        <v>14</v>
      </c>
      <c r="H429">
        <v>4.0714285714285712</v>
      </c>
      <c r="I429">
        <v>79</v>
      </c>
      <c r="J429">
        <v>5.0363445281982422</v>
      </c>
      <c r="K429">
        <v>-2.1923213005065918</v>
      </c>
    </row>
    <row r="430" spans="1:11" x14ac:dyDescent="0.25">
      <c r="A430" t="s">
        <v>38</v>
      </c>
      <c r="B430" t="s">
        <v>4119</v>
      </c>
      <c r="C430" s="7">
        <v>41998</v>
      </c>
      <c r="D430">
        <v>0</v>
      </c>
      <c r="E430" t="s">
        <v>4233</v>
      </c>
      <c r="F430">
        <v>3.0115480422973633</v>
      </c>
      <c r="G430">
        <v>6.75</v>
      </c>
      <c r="H430">
        <v>6.9583333333333339</v>
      </c>
      <c r="I430">
        <v>74.702377319335937</v>
      </c>
      <c r="J430">
        <v>8.8312530517578125</v>
      </c>
      <c r="K430">
        <v>-3.1494934558868408</v>
      </c>
    </row>
    <row r="431" spans="1:11" x14ac:dyDescent="0.25">
      <c r="A431" t="s">
        <v>38</v>
      </c>
      <c r="B431" t="s">
        <v>4119</v>
      </c>
      <c r="C431" s="7">
        <v>41998</v>
      </c>
      <c r="D431">
        <v>1</v>
      </c>
      <c r="E431" t="s">
        <v>4234</v>
      </c>
      <c r="F431">
        <v>6.1610415801405907</v>
      </c>
      <c r="G431">
        <v>6.75</v>
      </c>
      <c r="H431">
        <v>6.9583333333333339</v>
      </c>
      <c r="I431">
        <v>74.702377319335937</v>
      </c>
      <c r="J431">
        <v>8.8312530517578125</v>
      </c>
      <c r="K431">
        <v>-3.1494934558868408</v>
      </c>
    </row>
    <row r="432" spans="1:11" x14ac:dyDescent="0.25">
      <c r="A432" t="s">
        <v>38</v>
      </c>
      <c r="B432" t="s">
        <v>3637</v>
      </c>
      <c r="C432" s="7">
        <v>41998</v>
      </c>
      <c r="D432">
        <v>0</v>
      </c>
      <c r="E432" t="s">
        <v>3657</v>
      </c>
      <c r="F432">
        <v>16.879386901855469</v>
      </c>
      <c r="G432">
        <v>340.75</v>
      </c>
      <c r="H432">
        <v>9.0548010798093745</v>
      </c>
      <c r="I432">
        <v>74.483535766601563</v>
      </c>
      <c r="J432">
        <v>7.5480184555053711</v>
      </c>
      <c r="K432">
        <v>5.7491280138492584E-2</v>
      </c>
    </row>
    <row r="433" spans="1:11" x14ac:dyDescent="0.25">
      <c r="A433" t="s">
        <v>38</v>
      </c>
      <c r="B433" t="s">
        <v>3637</v>
      </c>
      <c r="C433" s="7">
        <v>41998</v>
      </c>
      <c r="D433">
        <v>1</v>
      </c>
      <c r="E433" t="s">
        <v>3658</v>
      </c>
      <c r="F433">
        <v>16.821895911538885</v>
      </c>
      <c r="G433">
        <v>340.75</v>
      </c>
      <c r="H433">
        <v>9.0548010798093745</v>
      </c>
      <c r="I433">
        <v>74.483535766601563</v>
      </c>
      <c r="J433">
        <v>7.5480184555053711</v>
      </c>
      <c r="K433">
        <v>5.7491280138492584E-2</v>
      </c>
    </row>
    <row r="434" spans="1:11" x14ac:dyDescent="0.25">
      <c r="A434" t="s">
        <v>38</v>
      </c>
      <c r="B434" t="s">
        <v>61</v>
      </c>
      <c r="C434" s="7">
        <v>41998</v>
      </c>
      <c r="D434">
        <v>0</v>
      </c>
      <c r="E434" t="s">
        <v>2943</v>
      </c>
      <c r="F434">
        <v>21.49095344543457</v>
      </c>
      <c r="G434">
        <v>191.5</v>
      </c>
      <c r="H434">
        <v>8.7442943086325435</v>
      </c>
      <c r="I434">
        <v>75.25</v>
      </c>
      <c r="J434">
        <v>8.7694158554077148</v>
      </c>
      <c r="K434">
        <v>0.28661388158798218</v>
      </c>
    </row>
    <row r="435" spans="1:11" x14ac:dyDescent="0.25">
      <c r="A435" t="s">
        <v>38</v>
      </c>
      <c r="B435" t="s">
        <v>61</v>
      </c>
      <c r="C435" s="7">
        <v>41998</v>
      </c>
      <c r="D435">
        <v>1</v>
      </c>
      <c r="E435" t="s">
        <v>2944</v>
      </c>
      <c r="F435">
        <v>21.204338960293768</v>
      </c>
      <c r="G435">
        <v>191.5</v>
      </c>
      <c r="H435">
        <v>8.7442943086325435</v>
      </c>
      <c r="I435">
        <v>75.25</v>
      </c>
      <c r="J435">
        <v>8.7694158554077148</v>
      </c>
      <c r="K435">
        <v>0.28661388158798218</v>
      </c>
    </row>
    <row r="436" spans="1:11" x14ac:dyDescent="0.25">
      <c r="A436" t="s">
        <v>38</v>
      </c>
      <c r="B436" t="s">
        <v>62</v>
      </c>
      <c r="C436" s="7">
        <v>41998</v>
      </c>
      <c r="D436">
        <v>0</v>
      </c>
      <c r="E436" t="s">
        <v>2945</v>
      </c>
      <c r="F436">
        <v>10.962295532226563</v>
      </c>
      <c r="G436">
        <v>149.25</v>
      </c>
      <c r="H436">
        <v>9.453223270440251</v>
      </c>
      <c r="I436">
        <v>73.5</v>
      </c>
      <c r="J436">
        <v>5.2453098297119141</v>
      </c>
      <c r="K436">
        <v>-0.23647148907184601</v>
      </c>
    </row>
    <row r="437" spans="1:11" x14ac:dyDescent="0.25">
      <c r="A437" t="s">
        <v>38</v>
      </c>
      <c r="B437" t="s">
        <v>62</v>
      </c>
      <c r="C437" s="7">
        <v>41998</v>
      </c>
      <c r="D437">
        <v>1</v>
      </c>
      <c r="E437" t="s">
        <v>2946</v>
      </c>
      <c r="F437">
        <v>11.198766511942864</v>
      </c>
      <c r="G437">
        <v>149.25</v>
      </c>
      <c r="H437">
        <v>9.453223270440251</v>
      </c>
      <c r="I437">
        <v>73.5</v>
      </c>
      <c r="J437">
        <v>5.2453098297119141</v>
      </c>
      <c r="K437">
        <v>-0.23647148907184601</v>
      </c>
    </row>
    <row r="438" spans="1:11" x14ac:dyDescent="0.25">
      <c r="A438" t="s">
        <v>38</v>
      </c>
      <c r="B438" t="s">
        <v>74</v>
      </c>
      <c r="C438" s="7">
        <v>41998</v>
      </c>
      <c r="D438">
        <v>0</v>
      </c>
      <c r="E438" t="s">
        <v>2947</v>
      </c>
      <c r="F438">
        <v>19.209999084472656</v>
      </c>
      <c r="G438">
        <v>4</v>
      </c>
      <c r="H438">
        <v>7</v>
      </c>
      <c r="I438">
        <v>75.666664123535156</v>
      </c>
      <c r="J438">
        <v>5.5083322525024414</v>
      </c>
      <c r="K438">
        <v>-2.833501435816288E-2</v>
      </c>
    </row>
    <row r="439" spans="1:11" x14ac:dyDescent="0.25">
      <c r="A439" t="s">
        <v>38</v>
      </c>
      <c r="B439" t="s">
        <v>74</v>
      </c>
      <c r="C439" s="7">
        <v>41998</v>
      </c>
      <c r="D439">
        <v>1</v>
      </c>
      <c r="E439" t="s">
        <v>2948</v>
      </c>
      <c r="F439">
        <v>19.238333622614544</v>
      </c>
      <c r="G439">
        <v>4</v>
      </c>
      <c r="H439">
        <v>7</v>
      </c>
      <c r="I439">
        <v>75.666664123535156</v>
      </c>
      <c r="J439">
        <v>5.5083322525024414</v>
      </c>
      <c r="K439">
        <v>-2.833501435816288E-2</v>
      </c>
    </row>
    <row r="440" spans="1:11" x14ac:dyDescent="0.25">
      <c r="A440" t="s">
        <v>38</v>
      </c>
      <c r="B440" t="s">
        <v>63</v>
      </c>
      <c r="C440" s="7">
        <v>41998</v>
      </c>
      <c r="D440">
        <v>0</v>
      </c>
      <c r="E440" t="s">
        <v>2949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</row>
    <row r="441" spans="1:11" x14ac:dyDescent="0.25">
      <c r="A441" t="s">
        <v>38</v>
      </c>
      <c r="B441" t="s">
        <v>63</v>
      </c>
      <c r="C441" s="7">
        <v>41998</v>
      </c>
      <c r="D441">
        <v>1</v>
      </c>
      <c r="E441" t="s">
        <v>2950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</row>
    <row r="442" spans="1:11" x14ac:dyDescent="0.25">
      <c r="A442" t="s">
        <v>38</v>
      </c>
      <c r="B442" t="s">
        <v>64</v>
      </c>
      <c r="C442" s="7">
        <v>41998</v>
      </c>
      <c r="D442">
        <v>0</v>
      </c>
      <c r="E442" t="s">
        <v>2951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</row>
    <row r="443" spans="1:11" x14ac:dyDescent="0.25">
      <c r="A443" t="s">
        <v>38</v>
      </c>
      <c r="B443" t="s">
        <v>64</v>
      </c>
      <c r="C443" s="7">
        <v>41998</v>
      </c>
      <c r="D443">
        <v>1</v>
      </c>
      <c r="E443" t="s">
        <v>2952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</row>
    <row r="444" spans="1:11" x14ac:dyDescent="0.25">
      <c r="A444" t="s">
        <v>38</v>
      </c>
      <c r="B444" t="s">
        <v>65</v>
      </c>
      <c r="C444" s="7">
        <v>41998</v>
      </c>
      <c r="D444">
        <v>0</v>
      </c>
      <c r="E444" t="s">
        <v>2953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</row>
    <row r="445" spans="1:11" x14ac:dyDescent="0.25">
      <c r="A445" t="s">
        <v>38</v>
      </c>
      <c r="B445" t="s">
        <v>65</v>
      </c>
      <c r="C445" s="7">
        <v>41998</v>
      </c>
      <c r="D445">
        <v>1</v>
      </c>
      <c r="E445" t="s">
        <v>2954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</row>
    <row r="446" spans="1:11" x14ac:dyDescent="0.25">
      <c r="A446" t="s">
        <v>38</v>
      </c>
      <c r="B446" t="s">
        <v>66</v>
      </c>
      <c r="C446" s="7">
        <v>41998</v>
      </c>
      <c r="D446">
        <v>0</v>
      </c>
      <c r="E446" t="s">
        <v>2955</v>
      </c>
      <c r="F446">
        <v>19.461036682128906</v>
      </c>
      <c r="G446">
        <v>172.5</v>
      </c>
      <c r="H446">
        <v>10.75360807306348</v>
      </c>
      <c r="I446">
        <v>74.444976806640625</v>
      </c>
      <c r="J446">
        <v>8.3566684722900391</v>
      </c>
      <c r="K446">
        <v>0.49431899189949036</v>
      </c>
    </row>
    <row r="447" spans="1:11" x14ac:dyDescent="0.25">
      <c r="A447" t="s">
        <v>38</v>
      </c>
      <c r="B447" t="s">
        <v>66</v>
      </c>
      <c r="C447" s="7">
        <v>41998</v>
      </c>
      <c r="D447">
        <v>1</v>
      </c>
      <c r="E447" t="s">
        <v>2956</v>
      </c>
      <c r="F447">
        <v>18.966716790374285</v>
      </c>
      <c r="G447">
        <v>172.5</v>
      </c>
      <c r="H447">
        <v>10.75360807306348</v>
      </c>
      <c r="I447">
        <v>74.444976806640625</v>
      </c>
      <c r="J447">
        <v>8.3566684722900391</v>
      </c>
      <c r="K447">
        <v>0.49431899189949036</v>
      </c>
    </row>
    <row r="448" spans="1:11" x14ac:dyDescent="0.25">
      <c r="A448" t="s">
        <v>38</v>
      </c>
      <c r="B448" t="s">
        <v>67</v>
      </c>
      <c r="C448" s="7">
        <v>41998</v>
      </c>
      <c r="D448">
        <v>0</v>
      </c>
      <c r="E448" t="s">
        <v>2957</v>
      </c>
      <c r="F448">
        <v>14.06067943572998</v>
      </c>
      <c r="G448">
        <v>163.25</v>
      </c>
      <c r="H448">
        <v>7.3070227272727273</v>
      </c>
      <c r="I448">
        <v>74.538925170898437</v>
      </c>
      <c r="J448">
        <v>6.3855390548706055</v>
      </c>
      <c r="K448">
        <v>-0.41969138383865356</v>
      </c>
    </row>
    <row r="449" spans="1:11" x14ac:dyDescent="0.25">
      <c r="A449" t="s">
        <v>38</v>
      </c>
      <c r="B449" t="s">
        <v>67</v>
      </c>
      <c r="C449" s="7">
        <v>41998</v>
      </c>
      <c r="D449">
        <v>1</v>
      </c>
      <c r="E449" t="s">
        <v>2958</v>
      </c>
      <c r="F449">
        <v>14.480370754398914</v>
      </c>
      <c r="G449">
        <v>163.25</v>
      </c>
      <c r="H449">
        <v>7.3070227272727273</v>
      </c>
      <c r="I449">
        <v>74.538925170898437</v>
      </c>
      <c r="J449">
        <v>6.3855390548706055</v>
      </c>
      <c r="K449">
        <v>-0.41969138383865356</v>
      </c>
    </row>
    <row r="450" spans="1:11" x14ac:dyDescent="0.25">
      <c r="A450" t="s">
        <v>38</v>
      </c>
      <c r="B450" t="s">
        <v>68</v>
      </c>
      <c r="C450" s="7">
        <v>41998</v>
      </c>
      <c r="D450">
        <v>0</v>
      </c>
      <c r="E450" t="s">
        <v>2959</v>
      </c>
      <c r="F450">
        <v>22.755001068115234</v>
      </c>
      <c r="G450">
        <v>2</v>
      </c>
      <c r="H450">
        <v>7</v>
      </c>
      <c r="I450">
        <v>74.375</v>
      </c>
      <c r="J450">
        <v>3.7618107795715332</v>
      </c>
      <c r="K450">
        <v>2.3562502861022949</v>
      </c>
    </row>
    <row r="451" spans="1:11" x14ac:dyDescent="0.25">
      <c r="A451" t="s">
        <v>38</v>
      </c>
      <c r="B451" t="s">
        <v>68</v>
      </c>
      <c r="C451" s="7">
        <v>41998</v>
      </c>
      <c r="D451">
        <v>1</v>
      </c>
      <c r="E451" t="s">
        <v>2960</v>
      </c>
      <c r="F451">
        <v>20.398750066757202</v>
      </c>
      <c r="G451">
        <v>2</v>
      </c>
      <c r="H451">
        <v>7</v>
      </c>
      <c r="I451">
        <v>74.375</v>
      </c>
      <c r="J451">
        <v>3.7618107795715332</v>
      </c>
      <c r="K451">
        <v>2.3562502861022949</v>
      </c>
    </row>
    <row r="452" spans="1:11" x14ac:dyDescent="0.25">
      <c r="A452" t="s">
        <v>38</v>
      </c>
      <c r="B452" t="s">
        <v>4120</v>
      </c>
      <c r="C452" s="7">
        <v>41998</v>
      </c>
      <c r="D452">
        <v>0</v>
      </c>
      <c r="E452" t="s">
        <v>4235</v>
      </c>
      <c r="F452">
        <v>11.509339332580566</v>
      </c>
      <c r="G452">
        <v>79.5</v>
      </c>
      <c r="H452">
        <v>8.6330157289776164</v>
      </c>
      <c r="I452">
        <v>74.33575439453125</v>
      </c>
      <c r="J452">
        <v>6.5149130821228027</v>
      </c>
      <c r="K452">
        <v>-0.38579648733139038</v>
      </c>
    </row>
    <row r="453" spans="1:11" x14ac:dyDescent="0.25">
      <c r="A453" t="s">
        <v>38</v>
      </c>
      <c r="B453" t="s">
        <v>4120</v>
      </c>
      <c r="C453" s="7">
        <v>41998</v>
      </c>
      <c r="D453">
        <v>1</v>
      </c>
      <c r="E453" t="s">
        <v>4236</v>
      </c>
      <c r="F453">
        <v>11.895136087009412</v>
      </c>
      <c r="G453">
        <v>79.5</v>
      </c>
      <c r="H453">
        <v>8.6330157289776164</v>
      </c>
      <c r="I453">
        <v>74.33575439453125</v>
      </c>
      <c r="J453">
        <v>6.5149130821228027</v>
      </c>
      <c r="K453">
        <v>-0.38579648733139038</v>
      </c>
    </row>
    <row r="454" spans="1:11" x14ac:dyDescent="0.25">
      <c r="A454" t="s">
        <v>38</v>
      </c>
      <c r="B454" t="s">
        <v>4121</v>
      </c>
      <c r="C454" s="7">
        <v>41998</v>
      </c>
      <c r="D454">
        <v>0</v>
      </c>
      <c r="E454" t="s">
        <v>4237</v>
      </c>
      <c r="F454">
        <v>4.2543749809265137</v>
      </c>
      <c r="G454">
        <v>7.5</v>
      </c>
      <c r="H454">
        <v>4.4479166666666661</v>
      </c>
      <c r="I454">
        <v>74.635414123535156</v>
      </c>
      <c r="J454">
        <v>1.7591712474822998</v>
      </c>
      <c r="K454">
        <v>0.31911450624465942</v>
      </c>
    </row>
    <row r="455" spans="1:11" x14ac:dyDescent="0.25">
      <c r="A455" t="s">
        <v>38</v>
      </c>
      <c r="B455" t="s">
        <v>4121</v>
      </c>
      <c r="C455" s="7">
        <v>41998</v>
      </c>
      <c r="D455">
        <v>1</v>
      </c>
      <c r="E455" t="s">
        <v>4238</v>
      </c>
      <c r="F455">
        <v>3.935260497072401</v>
      </c>
      <c r="G455">
        <v>7.5</v>
      </c>
      <c r="H455">
        <v>4.4479166666666661</v>
      </c>
      <c r="I455">
        <v>74.635414123535156</v>
      </c>
      <c r="J455">
        <v>1.7591712474822998</v>
      </c>
      <c r="K455">
        <v>0.31911450624465942</v>
      </c>
    </row>
    <row r="456" spans="1:11" x14ac:dyDescent="0.25">
      <c r="A456" t="s">
        <v>38</v>
      </c>
      <c r="B456" t="s">
        <v>4122</v>
      </c>
      <c r="C456" s="7">
        <v>41998</v>
      </c>
      <c r="D456">
        <v>0</v>
      </c>
      <c r="E456" t="s">
        <v>4239</v>
      </c>
      <c r="F456">
        <v>23.70081901550293</v>
      </c>
      <c r="G456">
        <v>164.25</v>
      </c>
      <c r="H456">
        <v>9.4168742017879943</v>
      </c>
      <c r="I456">
        <v>74.572921752929688</v>
      </c>
      <c r="J456">
        <v>8.7447052001953125</v>
      </c>
      <c r="K456">
        <v>0.47045156359672546</v>
      </c>
    </row>
    <row r="457" spans="1:11" x14ac:dyDescent="0.25">
      <c r="A457" t="s">
        <v>38</v>
      </c>
      <c r="B457" t="s">
        <v>4122</v>
      </c>
      <c r="C457" s="7">
        <v>41998</v>
      </c>
      <c r="D457">
        <v>1</v>
      </c>
      <c r="E457" t="s">
        <v>4240</v>
      </c>
      <c r="F457">
        <v>23.230368230495205</v>
      </c>
      <c r="G457">
        <v>164.25</v>
      </c>
      <c r="H457">
        <v>9.4168742017879943</v>
      </c>
      <c r="I457">
        <v>74.572921752929688</v>
      </c>
      <c r="J457">
        <v>8.7447052001953125</v>
      </c>
      <c r="K457">
        <v>0.47045156359672546</v>
      </c>
    </row>
    <row r="458" spans="1:11" x14ac:dyDescent="0.25">
      <c r="A458" t="s">
        <v>38</v>
      </c>
      <c r="B458" t="s">
        <v>75</v>
      </c>
      <c r="C458" s="7">
        <v>41998</v>
      </c>
      <c r="D458">
        <v>0</v>
      </c>
      <c r="E458" t="s">
        <v>2961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</row>
    <row r="459" spans="1:11" x14ac:dyDescent="0.25">
      <c r="A459" t="s">
        <v>38</v>
      </c>
      <c r="B459" t="s">
        <v>75</v>
      </c>
      <c r="C459" s="7">
        <v>41998</v>
      </c>
      <c r="D459">
        <v>1</v>
      </c>
      <c r="E459" t="s">
        <v>2962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</row>
    <row r="460" spans="1:11" x14ac:dyDescent="0.25">
      <c r="A460" t="s">
        <v>38</v>
      </c>
      <c r="B460" t="s">
        <v>69</v>
      </c>
      <c r="C460" s="7">
        <v>41998</v>
      </c>
      <c r="D460">
        <v>0</v>
      </c>
      <c r="E460" t="s">
        <v>2963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</row>
    <row r="461" spans="1:11" x14ac:dyDescent="0.25">
      <c r="A461" t="s">
        <v>38</v>
      </c>
      <c r="B461" t="s">
        <v>69</v>
      </c>
      <c r="C461" s="7">
        <v>41998</v>
      </c>
      <c r="D461">
        <v>1</v>
      </c>
      <c r="E461" t="s">
        <v>2964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</row>
    <row r="462" spans="1:11" x14ac:dyDescent="0.25">
      <c r="A462" t="s">
        <v>38</v>
      </c>
      <c r="B462" t="s">
        <v>70</v>
      </c>
      <c r="C462" s="7">
        <v>41998</v>
      </c>
      <c r="D462">
        <v>0</v>
      </c>
      <c r="E462" t="s">
        <v>2965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</row>
    <row r="463" spans="1:11" x14ac:dyDescent="0.25">
      <c r="A463" t="s">
        <v>38</v>
      </c>
      <c r="B463" t="s">
        <v>70</v>
      </c>
      <c r="C463" s="7">
        <v>41998</v>
      </c>
      <c r="D463">
        <v>1</v>
      </c>
      <c r="E463" t="s">
        <v>2966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</row>
    <row r="464" spans="1:11" x14ac:dyDescent="0.25">
      <c r="A464" t="s">
        <v>38</v>
      </c>
      <c r="B464" t="s">
        <v>5566</v>
      </c>
      <c r="C464" s="7">
        <v>41998</v>
      </c>
      <c r="D464">
        <v>0</v>
      </c>
      <c r="E464" t="s">
        <v>5603</v>
      </c>
      <c r="F464">
        <v>2.0175001621246338</v>
      </c>
      <c r="G464">
        <v>1</v>
      </c>
      <c r="H464">
        <v>1</v>
      </c>
      <c r="I464">
        <v>75.25</v>
      </c>
      <c r="K464">
        <v>0.72375005483627319</v>
      </c>
    </row>
    <row r="465" spans="1:11" x14ac:dyDescent="0.25">
      <c r="A465" t="s">
        <v>38</v>
      </c>
      <c r="B465" t="s">
        <v>5566</v>
      </c>
      <c r="C465" s="7">
        <v>41998</v>
      </c>
      <c r="D465">
        <v>1</v>
      </c>
      <c r="E465" t="s">
        <v>5604</v>
      </c>
      <c r="F465">
        <v>1.2937500029802322</v>
      </c>
      <c r="G465">
        <v>1</v>
      </c>
      <c r="H465">
        <v>1</v>
      </c>
      <c r="I465">
        <v>75.25</v>
      </c>
      <c r="K465">
        <v>0.72375005483627319</v>
      </c>
    </row>
    <row r="466" spans="1:11" x14ac:dyDescent="0.25">
      <c r="A466" t="s">
        <v>38</v>
      </c>
      <c r="B466" t="s">
        <v>4123</v>
      </c>
      <c r="C466" s="7">
        <v>41998</v>
      </c>
      <c r="D466">
        <v>0</v>
      </c>
      <c r="E466" t="s">
        <v>4241</v>
      </c>
      <c r="F466">
        <v>6.9428396224975586</v>
      </c>
      <c r="G466">
        <v>29</v>
      </c>
      <c r="H466">
        <v>2.9115384615384614</v>
      </c>
      <c r="I466">
        <v>74.8826904296875</v>
      </c>
      <c r="J466">
        <v>2.2349066734313965</v>
      </c>
      <c r="K466">
        <v>-0.29355147480964661</v>
      </c>
    </row>
    <row r="467" spans="1:11" x14ac:dyDescent="0.25">
      <c r="A467" t="s">
        <v>38</v>
      </c>
      <c r="B467" t="s">
        <v>4123</v>
      </c>
      <c r="C467" s="7">
        <v>41998</v>
      </c>
      <c r="D467">
        <v>1</v>
      </c>
      <c r="E467" t="s">
        <v>4242</v>
      </c>
      <c r="F467">
        <v>7.2363909928080359</v>
      </c>
      <c r="G467">
        <v>29</v>
      </c>
      <c r="H467">
        <v>2.9115384615384614</v>
      </c>
      <c r="I467">
        <v>74.8826904296875</v>
      </c>
      <c r="J467">
        <v>2.2349066734313965</v>
      </c>
      <c r="K467">
        <v>-0.29355147480964661</v>
      </c>
    </row>
    <row r="468" spans="1:11" x14ac:dyDescent="0.25">
      <c r="A468" t="s">
        <v>38</v>
      </c>
      <c r="B468" t="s">
        <v>4124</v>
      </c>
      <c r="C468" s="7">
        <v>41998</v>
      </c>
      <c r="D468">
        <v>0</v>
      </c>
      <c r="E468" t="s">
        <v>4243</v>
      </c>
      <c r="F468">
        <v>15.122648239135742</v>
      </c>
      <c r="G468">
        <v>40.5</v>
      </c>
      <c r="H468">
        <v>15.822420634920636</v>
      </c>
      <c r="I468">
        <v>73.956344604492188</v>
      </c>
      <c r="J468">
        <v>5.115755558013916</v>
      </c>
      <c r="K468">
        <v>0.14899295568466187</v>
      </c>
    </row>
    <row r="469" spans="1:11" x14ac:dyDescent="0.25">
      <c r="A469" t="s">
        <v>38</v>
      </c>
      <c r="B469" t="s">
        <v>4124</v>
      </c>
      <c r="C469" s="7">
        <v>41998</v>
      </c>
      <c r="D469">
        <v>1</v>
      </c>
      <c r="E469" t="s">
        <v>4244</v>
      </c>
      <c r="F469">
        <v>14.973655785049594</v>
      </c>
      <c r="G469">
        <v>40.5</v>
      </c>
      <c r="H469">
        <v>15.822420634920636</v>
      </c>
      <c r="I469">
        <v>73.956344604492188</v>
      </c>
      <c r="J469">
        <v>5.115755558013916</v>
      </c>
      <c r="K469">
        <v>0.14899295568466187</v>
      </c>
    </row>
    <row r="470" spans="1:11" x14ac:dyDescent="0.25">
      <c r="A470" t="s">
        <v>38</v>
      </c>
      <c r="B470" t="s">
        <v>71</v>
      </c>
      <c r="C470" s="7">
        <v>41998</v>
      </c>
      <c r="D470">
        <v>0</v>
      </c>
      <c r="E470" t="s">
        <v>2967</v>
      </c>
      <c r="F470">
        <v>4.5724997520446777</v>
      </c>
      <c r="G470">
        <v>1</v>
      </c>
      <c r="H470">
        <v>1</v>
      </c>
      <c r="I470">
        <v>73.5</v>
      </c>
      <c r="K470">
        <v>3.6624999046325684</v>
      </c>
    </row>
    <row r="471" spans="1:11" x14ac:dyDescent="0.25">
      <c r="A471" t="s">
        <v>38</v>
      </c>
      <c r="B471" t="s">
        <v>71</v>
      </c>
      <c r="C471" s="7">
        <v>41998</v>
      </c>
      <c r="D471">
        <v>1</v>
      </c>
      <c r="E471" t="s">
        <v>2968</v>
      </c>
      <c r="F471">
        <v>0.90999997034668922</v>
      </c>
      <c r="G471">
        <v>1</v>
      </c>
      <c r="H471">
        <v>1</v>
      </c>
      <c r="I471">
        <v>73.5</v>
      </c>
      <c r="K471">
        <v>3.6624999046325684</v>
      </c>
    </row>
    <row r="472" spans="1:11" x14ac:dyDescent="0.25">
      <c r="A472" t="s">
        <v>38</v>
      </c>
      <c r="B472" t="s">
        <v>72</v>
      </c>
      <c r="C472" s="7">
        <v>41998</v>
      </c>
      <c r="D472">
        <v>0</v>
      </c>
      <c r="E472" t="s">
        <v>2969</v>
      </c>
      <c r="F472">
        <v>4.6605610847473145</v>
      </c>
      <c r="G472">
        <v>78.25</v>
      </c>
      <c r="H472">
        <v>2.9673681541582151</v>
      </c>
      <c r="I472">
        <v>74.68377685546875</v>
      </c>
      <c r="J472">
        <v>2.5895795822143555</v>
      </c>
      <c r="K472">
        <v>5.1853016018867493E-2</v>
      </c>
    </row>
    <row r="473" spans="1:11" x14ac:dyDescent="0.25">
      <c r="A473" t="s">
        <v>38</v>
      </c>
      <c r="B473" t="s">
        <v>72</v>
      </c>
      <c r="C473" s="7">
        <v>41998</v>
      </c>
      <c r="D473">
        <v>1</v>
      </c>
      <c r="E473" t="s">
        <v>2970</v>
      </c>
      <c r="F473">
        <v>4.6087081709759534</v>
      </c>
      <c r="G473">
        <v>78.25</v>
      </c>
      <c r="H473">
        <v>2.9673681541582151</v>
      </c>
      <c r="I473">
        <v>74.68377685546875</v>
      </c>
      <c r="J473">
        <v>2.5895795822143555</v>
      </c>
      <c r="K473">
        <v>5.1853016018867493E-2</v>
      </c>
    </row>
    <row r="474" spans="1:11" x14ac:dyDescent="0.25">
      <c r="A474" t="s">
        <v>38</v>
      </c>
      <c r="B474" t="s">
        <v>73</v>
      </c>
      <c r="C474" s="7">
        <v>41998</v>
      </c>
      <c r="D474">
        <v>0</v>
      </c>
      <c r="E474" t="s">
        <v>2971</v>
      </c>
      <c r="F474">
        <v>20.564916610717773</v>
      </c>
      <c r="G474">
        <v>261.5</v>
      </c>
      <c r="H474">
        <v>10.894645705650237</v>
      </c>
      <c r="I474">
        <v>74.430953979492187</v>
      </c>
      <c r="J474">
        <v>8.4879703521728516</v>
      </c>
      <c r="K474">
        <v>4.8353858292102814E-2</v>
      </c>
    </row>
    <row r="475" spans="1:11" x14ac:dyDescent="0.25">
      <c r="A475" t="s">
        <v>38</v>
      </c>
      <c r="B475" t="s">
        <v>73</v>
      </c>
      <c r="C475" s="7">
        <v>41998</v>
      </c>
      <c r="D475">
        <v>1</v>
      </c>
      <c r="E475" t="s">
        <v>2972</v>
      </c>
      <c r="F475">
        <v>20.516563312759857</v>
      </c>
      <c r="G475">
        <v>261.5</v>
      </c>
      <c r="H475">
        <v>10.894645705650237</v>
      </c>
      <c r="I475">
        <v>74.430953979492187</v>
      </c>
      <c r="J475">
        <v>8.4879703521728516</v>
      </c>
      <c r="K475">
        <v>4.8353858292102814E-2</v>
      </c>
    </row>
    <row r="476" spans="1:11" x14ac:dyDescent="0.25">
      <c r="A476" t="s">
        <v>38</v>
      </c>
      <c r="B476" t="s">
        <v>5565</v>
      </c>
      <c r="C476" s="7">
        <v>41998</v>
      </c>
      <c r="D476">
        <v>0</v>
      </c>
      <c r="E476" t="s">
        <v>5605</v>
      </c>
      <c r="F476">
        <v>5.9382586479187012</v>
      </c>
      <c r="G476">
        <v>12.25</v>
      </c>
      <c r="H476">
        <v>3.4821428571428572</v>
      </c>
      <c r="I476">
        <v>74.75</v>
      </c>
      <c r="J476">
        <v>3.5631763935089111</v>
      </c>
      <c r="K476">
        <v>-0.63299113512039185</v>
      </c>
    </row>
    <row r="477" spans="1:11" x14ac:dyDescent="0.25">
      <c r="A477" t="s">
        <v>38</v>
      </c>
      <c r="B477" t="s">
        <v>5565</v>
      </c>
      <c r="C477" s="7">
        <v>41998</v>
      </c>
      <c r="D477">
        <v>1</v>
      </c>
      <c r="E477" t="s">
        <v>5606</v>
      </c>
      <c r="F477">
        <v>6.5712499593916753</v>
      </c>
      <c r="G477">
        <v>12.25</v>
      </c>
      <c r="H477">
        <v>3.4821428571428572</v>
      </c>
      <c r="I477">
        <v>74.75</v>
      </c>
      <c r="J477">
        <v>3.5631763935089111</v>
      </c>
      <c r="K477">
        <v>-0.63299113512039185</v>
      </c>
    </row>
    <row r="478" spans="1:11" x14ac:dyDescent="0.25">
      <c r="A478" t="s">
        <v>39</v>
      </c>
      <c r="B478" t="s">
        <v>4119</v>
      </c>
      <c r="C478" s="7">
        <v>41851</v>
      </c>
      <c r="D478">
        <v>0</v>
      </c>
      <c r="E478" t="s">
        <v>4245</v>
      </c>
      <c r="F478">
        <v>3.1262500286102295</v>
      </c>
      <c r="G478">
        <v>6</v>
      </c>
      <c r="H478">
        <v>3.8333333333333335</v>
      </c>
      <c r="I478">
        <v>69.666664123535156</v>
      </c>
      <c r="J478">
        <v>0.2417372465133667</v>
      </c>
      <c r="K478">
        <v>-5.6249931454658508E-2</v>
      </c>
    </row>
    <row r="479" spans="1:11" x14ac:dyDescent="0.25">
      <c r="A479" t="s">
        <v>39</v>
      </c>
      <c r="B479" t="s">
        <v>4119</v>
      </c>
      <c r="C479" s="7">
        <v>41851</v>
      </c>
      <c r="D479">
        <v>1</v>
      </c>
      <c r="E479" t="s">
        <v>4246</v>
      </c>
      <c r="F479">
        <v>3.1824998706579208</v>
      </c>
      <c r="G479">
        <v>6</v>
      </c>
      <c r="H479">
        <v>3.8333333333333335</v>
      </c>
      <c r="I479">
        <v>69.666664123535156</v>
      </c>
      <c r="J479">
        <v>0.2417372465133667</v>
      </c>
      <c r="K479">
        <v>-5.6249931454658508E-2</v>
      </c>
    </row>
    <row r="480" spans="1:11" x14ac:dyDescent="0.25">
      <c r="A480" t="s">
        <v>39</v>
      </c>
      <c r="B480" t="s">
        <v>3637</v>
      </c>
      <c r="C480" s="7">
        <v>41851</v>
      </c>
      <c r="D480">
        <v>0</v>
      </c>
      <c r="E480" t="s">
        <v>3659</v>
      </c>
      <c r="F480">
        <v>15.939748764038086</v>
      </c>
      <c r="G480">
        <v>274</v>
      </c>
      <c r="H480">
        <v>9.3266423357664241</v>
      </c>
      <c r="I480">
        <v>69.248176574707031</v>
      </c>
      <c r="J480">
        <v>4.7876696586608887</v>
      </c>
      <c r="K480">
        <v>-4.7477688640356064E-2</v>
      </c>
    </row>
    <row r="481" spans="1:11" x14ac:dyDescent="0.25">
      <c r="A481" t="s">
        <v>39</v>
      </c>
      <c r="B481" t="s">
        <v>3637</v>
      </c>
      <c r="C481" s="7">
        <v>41851</v>
      </c>
      <c r="D481">
        <v>1</v>
      </c>
      <c r="E481" t="s">
        <v>3660</v>
      </c>
      <c r="F481">
        <v>15.987226137850623</v>
      </c>
      <c r="G481">
        <v>274</v>
      </c>
      <c r="H481">
        <v>9.3266423357664241</v>
      </c>
      <c r="I481">
        <v>69.248176574707031</v>
      </c>
      <c r="J481">
        <v>4.7876696586608887</v>
      </c>
      <c r="K481">
        <v>-4.7477688640356064E-2</v>
      </c>
    </row>
    <row r="482" spans="1:11" x14ac:dyDescent="0.25">
      <c r="A482" t="s">
        <v>39</v>
      </c>
      <c r="B482" t="s">
        <v>61</v>
      </c>
      <c r="C482" s="7">
        <v>41851</v>
      </c>
      <c r="D482">
        <v>0</v>
      </c>
      <c r="E482" t="s">
        <v>208</v>
      </c>
      <c r="F482">
        <v>20.602214813232422</v>
      </c>
      <c r="G482">
        <v>154</v>
      </c>
      <c r="H482">
        <v>8.8668831168831161</v>
      </c>
      <c r="I482">
        <v>71</v>
      </c>
      <c r="J482">
        <v>5.1209201812744141</v>
      </c>
      <c r="K482">
        <v>1.7442194744944572E-2</v>
      </c>
    </row>
    <row r="483" spans="1:11" x14ac:dyDescent="0.25">
      <c r="A483" t="s">
        <v>39</v>
      </c>
      <c r="B483" t="s">
        <v>61</v>
      </c>
      <c r="C483" s="7">
        <v>41851</v>
      </c>
      <c r="D483">
        <v>1</v>
      </c>
      <c r="E483" t="s">
        <v>209</v>
      </c>
      <c r="F483">
        <v>20.584772504624222</v>
      </c>
      <c r="G483">
        <v>154</v>
      </c>
      <c r="H483">
        <v>8.8668831168831161</v>
      </c>
      <c r="I483">
        <v>71</v>
      </c>
      <c r="J483">
        <v>5.1209201812744141</v>
      </c>
      <c r="K483">
        <v>1.7442194744944572E-2</v>
      </c>
    </row>
    <row r="484" spans="1:11" x14ac:dyDescent="0.25">
      <c r="A484" t="s">
        <v>39</v>
      </c>
      <c r="B484" t="s">
        <v>62</v>
      </c>
      <c r="C484" s="7">
        <v>41851</v>
      </c>
      <c r="D484">
        <v>0</v>
      </c>
      <c r="E484" t="s">
        <v>210</v>
      </c>
      <c r="F484">
        <v>9.9562501907348633</v>
      </c>
      <c r="G484">
        <v>120</v>
      </c>
      <c r="H484">
        <v>9.9166666666666661</v>
      </c>
      <c r="I484">
        <v>67</v>
      </c>
      <c r="J484">
        <v>4.3424034118652344</v>
      </c>
      <c r="K484">
        <v>-0.13079154491424561</v>
      </c>
    </row>
    <row r="485" spans="1:11" x14ac:dyDescent="0.25">
      <c r="A485" t="s">
        <v>39</v>
      </c>
      <c r="B485" t="s">
        <v>62</v>
      </c>
      <c r="C485" s="7">
        <v>41851</v>
      </c>
      <c r="D485">
        <v>1</v>
      </c>
      <c r="E485" t="s">
        <v>211</v>
      </c>
      <c r="F485">
        <v>10.087041633824507</v>
      </c>
      <c r="G485">
        <v>120</v>
      </c>
      <c r="H485">
        <v>9.9166666666666661</v>
      </c>
      <c r="I485">
        <v>67</v>
      </c>
      <c r="J485">
        <v>4.3424034118652344</v>
      </c>
      <c r="K485">
        <v>-0.13079154491424561</v>
      </c>
    </row>
    <row r="486" spans="1:11" x14ac:dyDescent="0.25">
      <c r="A486" t="s">
        <v>39</v>
      </c>
      <c r="B486" t="s">
        <v>63</v>
      </c>
      <c r="C486" s="7">
        <v>41851</v>
      </c>
      <c r="D486">
        <v>0</v>
      </c>
      <c r="E486" t="s">
        <v>1812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</row>
    <row r="487" spans="1:11" x14ac:dyDescent="0.25">
      <c r="A487" t="s">
        <v>39</v>
      </c>
      <c r="B487" t="s">
        <v>63</v>
      </c>
      <c r="C487" s="7">
        <v>41851</v>
      </c>
      <c r="D487">
        <v>1</v>
      </c>
      <c r="E487" t="s">
        <v>1813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</row>
    <row r="488" spans="1:11" x14ac:dyDescent="0.25">
      <c r="A488" t="s">
        <v>39</v>
      </c>
      <c r="B488" t="s">
        <v>64</v>
      </c>
      <c r="C488" s="7">
        <v>41851</v>
      </c>
      <c r="D488">
        <v>0</v>
      </c>
      <c r="E488" t="s">
        <v>1814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</row>
    <row r="489" spans="1:11" x14ac:dyDescent="0.25">
      <c r="A489" t="s">
        <v>39</v>
      </c>
      <c r="B489" t="s">
        <v>64</v>
      </c>
      <c r="C489" s="7">
        <v>41851</v>
      </c>
      <c r="D489">
        <v>1</v>
      </c>
      <c r="E489" t="s">
        <v>1815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</row>
    <row r="490" spans="1:11" x14ac:dyDescent="0.25">
      <c r="A490" t="s">
        <v>39</v>
      </c>
      <c r="B490" t="s">
        <v>65</v>
      </c>
      <c r="C490" s="7">
        <v>41851</v>
      </c>
      <c r="D490">
        <v>0</v>
      </c>
      <c r="E490" t="s">
        <v>1816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</row>
    <row r="491" spans="1:11" x14ac:dyDescent="0.25">
      <c r="A491" t="s">
        <v>39</v>
      </c>
      <c r="B491" t="s">
        <v>65</v>
      </c>
      <c r="C491" s="7">
        <v>41851</v>
      </c>
      <c r="D491">
        <v>1</v>
      </c>
      <c r="E491" t="s">
        <v>1817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</row>
    <row r="492" spans="1:11" x14ac:dyDescent="0.25">
      <c r="A492" t="s">
        <v>39</v>
      </c>
      <c r="B492" t="s">
        <v>66</v>
      </c>
      <c r="C492" s="7">
        <v>41851</v>
      </c>
      <c r="D492">
        <v>0</v>
      </c>
      <c r="E492" t="s">
        <v>1818</v>
      </c>
      <c r="F492">
        <v>17.446922302246094</v>
      </c>
      <c r="G492">
        <v>147</v>
      </c>
      <c r="H492">
        <v>10.959183673469388</v>
      </c>
      <c r="I492">
        <v>69.122451782226562</v>
      </c>
      <c r="J492">
        <v>3.2404148578643799</v>
      </c>
      <c r="K492">
        <v>9.5073282718658447E-3</v>
      </c>
    </row>
    <row r="493" spans="1:11" x14ac:dyDescent="0.25">
      <c r="A493" t="s">
        <v>39</v>
      </c>
      <c r="B493" t="s">
        <v>66</v>
      </c>
      <c r="C493" s="7">
        <v>41851</v>
      </c>
      <c r="D493">
        <v>1</v>
      </c>
      <c r="E493" t="s">
        <v>1819</v>
      </c>
      <c r="F493">
        <v>17.437414858363518</v>
      </c>
      <c r="G493">
        <v>147</v>
      </c>
      <c r="H493">
        <v>10.959183673469388</v>
      </c>
      <c r="I493">
        <v>69.122451782226562</v>
      </c>
      <c r="J493">
        <v>3.2404148578643799</v>
      </c>
      <c r="K493">
        <v>9.5073282718658447E-3</v>
      </c>
    </row>
    <row r="494" spans="1:11" x14ac:dyDescent="0.25">
      <c r="A494" t="s">
        <v>39</v>
      </c>
      <c r="B494" t="s">
        <v>67</v>
      </c>
      <c r="C494" s="7">
        <v>41851</v>
      </c>
      <c r="D494">
        <v>0</v>
      </c>
      <c r="E494" t="s">
        <v>1820</v>
      </c>
      <c r="F494">
        <v>14.106608390808105</v>
      </c>
      <c r="G494">
        <v>125</v>
      </c>
      <c r="H494">
        <v>7.444</v>
      </c>
      <c r="I494">
        <v>69.400001525878906</v>
      </c>
      <c r="J494">
        <v>6.171175479888916</v>
      </c>
      <c r="K494">
        <v>-0.12583166360855103</v>
      </c>
    </row>
    <row r="495" spans="1:11" x14ac:dyDescent="0.25">
      <c r="A495" t="s">
        <v>39</v>
      </c>
      <c r="B495" t="s">
        <v>67</v>
      </c>
      <c r="C495" s="7">
        <v>41851</v>
      </c>
      <c r="D495">
        <v>1</v>
      </c>
      <c r="E495" t="s">
        <v>1821</v>
      </c>
      <c r="F495">
        <v>14.232439809441566</v>
      </c>
      <c r="G495">
        <v>125</v>
      </c>
      <c r="H495">
        <v>7.444</v>
      </c>
      <c r="I495">
        <v>69.400001525878906</v>
      </c>
      <c r="J495">
        <v>6.171175479888916</v>
      </c>
      <c r="K495">
        <v>-0.12583166360855103</v>
      </c>
    </row>
    <row r="496" spans="1:11" x14ac:dyDescent="0.25">
      <c r="A496" t="s">
        <v>39</v>
      </c>
      <c r="B496" t="s">
        <v>68</v>
      </c>
      <c r="C496" s="7">
        <v>41851</v>
      </c>
      <c r="D496">
        <v>0</v>
      </c>
      <c r="E496" t="s">
        <v>1822</v>
      </c>
      <c r="F496">
        <v>19.733747482299805</v>
      </c>
      <c r="G496">
        <v>2</v>
      </c>
      <c r="H496">
        <v>7</v>
      </c>
      <c r="I496">
        <v>69</v>
      </c>
      <c r="J496">
        <v>0.11137085407972336</v>
      </c>
      <c r="K496">
        <v>0.66124677658081055</v>
      </c>
    </row>
    <row r="497" spans="1:11" x14ac:dyDescent="0.25">
      <c r="A497" t="s">
        <v>39</v>
      </c>
      <c r="B497" t="s">
        <v>68</v>
      </c>
      <c r="C497" s="7">
        <v>41851</v>
      </c>
      <c r="D497">
        <v>1</v>
      </c>
      <c r="E497" t="s">
        <v>1823</v>
      </c>
      <c r="F497">
        <v>19.072500705718994</v>
      </c>
      <c r="G497">
        <v>2</v>
      </c>
      <c r="H497">
        <v>7</v>
      </c>
      <c r="I497">
        <v>69</v>
      </c>
      <c r="J497">
        <v>0.11137085407972336</v>
      </c>
      <c r="K497">
        <v>0.66124677658081055</v>
      </c>
    </row>
    <row r="498" spans="1:11" x14ac:dyDescent="0.25">
      <c r="A498" t="s">
        <v>39</v>
      </c>
      <c r="B498" t="s">
        <v>4120</v>
      </c>
      <c r="C498" s="7">
        <v>41851</v>
      </c>
      <c r="D498">
        <v>0</v>
      </c>
      <c r="E498" t="s">
        <v>4247</v>
      </c>
      <c r="F498">
        <v>10.595044136047363</v>
      </c>
      <c r="G498">
        <v>57</v>
      </c>
      <c r="H498">
        <v>8.8596491228070171</v>
      </c>
      <c r="I498">
        <v>68.894737243652344</v>
      </c>
      <c r="J498">
        <v>8.9465799331665039</v>
      </c>
      <c r="K498">
        <v>2.5570398196578026E-2</v>
      </c>
    </row>
    <row r="499" spans="1:11" x14ac:dyDescent="0.25">
      <c r="A499" t="s">
        <v>39</v>
      </c>
      <c r="B499" t="s">
        <v>4120</v>
      </c>
      <c r="C499" s="7">
        <v>41851</v>
      </c>
      <c r="D499">
        <v>1</v>
      </c>
      <c r="E499" t="s">
        <v>4248</v>
      </c>
      <c r="F499">
        <v>10.569473516669843</v>
      </c>
      <c r="G499">
        <v>57</v>
      </c>
      <c r="H499">
        <v>8.8596491228070171</v>
      </c>
      <c r="I499">
        <v>68.894737243652344</v>
      </c>
      <c r="J499">
        <v>8.9465799331665039</v>
      </c>
      <c r="K499">
        <v>2.5570398196578026E-2</v>
      </c>
    </row>
    <row r="500" spans="1:11" x14ac:dyDescent="0.25">
      <c r="A500" t="s">
        <v>39</v>
      </c>
      <c r="B500" t="s">
        <v>4121</v>
      </c>
      <c r="C500" s="7">
        <v>41851</v>
      </c>
      <c r="D500">
        <v>0</v>
      </c>
      <c r="E500" t="s">
        <v>4249</v>
      </c>
      <c r="F500">
        <v>2.402083158493042</v>
      </c>
      <c r="G500">
        <v>6</v>
      </c>
      <c r="H500">
        <v>3.1666666666666665</v>
      </c>
      <c r="I500">
        <v>69.666664123535156</v>
      </c>
      <c r="J500">
        <v>1.0186731815338135</v>
      </c>
      <c r="K500">
        <v>5.7083103805780411E-2</v>
      </c>
    </row>
    <row r="501" spans="1:11" x14ac:dyDescent="0.25">
      <c r="A501" t="s">
        <v>39</v>
      </c>
      <c r="B501" t="s">
        <v>4121</v>
      </c>
      <c r="C501" s="7">
        <v>41851</v>
      </c>
      <c r="D501">
        <v>1</v>
      </c>
      <c r="E501" t="s">
        <v>4250</v>
      </c>
      <c r="F501">
        <v>2.3449999912021062</v>
      </c>
      <c r="G501">
        <v>6</v>
      </c>
      <c r="H501">
        <v>3.1666666666666665</v>
      </c>
      <c r="I501">
        <v>69.666664123535156</v>
      </c>
      <c r="J501">
        <v>1.0186731815338135</v>
      </c>
      <c r="K501">
        <v>5.7083103805780411E-2</v>
      </c>
    </row>
    <row r="502" spans="1:11" x14ac:dyDescent="0.25">
      <c r="A502" t="s">
        <v>39</v>
      </c>
      <c r="B502" t="s">
        <v>4122</v>
      </c>
      <c r="C502" s="7">
        <v>41851</v>
      </c>
      <c r="D502">
        <v>0</v>
      </c>
      <c r="E502" t="s">
        <v>4251</v>
      </c>
      <c r="F502">
        <v>22.728342056274414</v>
      </c>
      <c r="G502">
        <v>135</v>
      </c>
      <c r="H502">
        <v>10.003703703703703</v>
      </c>
      <c r="I502">
        <v>69.42962646484375</v>
      </c>
      <c r="J502">
        <v>3.2364568710327148</v>
      </c>
      <c r="K502">
        <v>-0.27376967668533325</v>
      </c>
    </row>
    <row r="503" spans="1:11" x14ac:dyDescent="0.25">
      <c r="A503" t="s">
        <v>39</v>
      </c>
      <c r="B503" t="s">
        <v>4122</v>
      </c>
      <c r="C503" s="7">
        <v>41851</v>
      </c>
      <c r="D503">
        <v>1</v>
      </c>
      <c r="E503" t="s">
        <v>4252</v>
      </c>
      <c r="F503">
        <v>23.002110860965871</v>
      </c>
      <c r="G503">
        <v>135</v>
      </c>
      <c r="H503">
        <v>10.003703703703703</v>
      </c>
      <c r="I503">
        <v>69.42962646484375</v>
      </c>
      <c r="J503">
        <v>3.2364568710327148</v>
      </c>
      <c r="K503">
        <v>-0.27376967668533325</v>
      </c>
    </row>
    <row r="504" spans="1:11" x14ac:dyDescent="0.25">
      <c r="A504" t="s">
        <v>39</v>
      </c>
      <c r="B504" t="s">
        <v>75</v>
      </c>
      <c r="C504" s="7">
        <v>41851</v>
      </c>
      <c r="D504">
        <v>0</v>
      </c>
      <c r="E504" t="s">
        <v>1668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</row>
    <row r="505" spans="1:11" x14ac:dyDescent="0.25">
      <c r="A505" t="s">
        <v>39</v>
      </c>
      <c r="B505" t="s">
        <v>75</v>
      </c>
      <c r="C505" s="7">
        <v>41851</v>
      </c>
      <c r="D505">
        <v>1</v>
      </c>
      <c r="E505" t="s">
        <v>1669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</row>
    <row r="506" spans="1:11" x14ac:dyDescent="0.25">
      <c r="A506" t="s">
        <v>39</v>
      </c>
      <c r="B506" t="s">
        <v>69</v>
      </c>
      <c r="C506" s="7">
        <v>41851</v>
      </c>
      <c r="D506">
        <v>0</v>
      </c>
      <c r="E506" t="s">
        <v>212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</row>
    <row r="507" spans="1:11" x14ac:dyDescent="0.25">
      <c r="A507" t="s">
        <v>39</v>
      </c>
      <c r="B507" t="s">
        <v>69</v>
      </c>
      <c r="C507" s="7">
        <v>41851</v>
      </c>
      <c r="D507">
        <v>1</v>
      </c>
      <c r="E507" t="s">
        <v>213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</row>
    <row r="508" spans="1:11" x14ac:dyDescent="0.25">
      <c r="A508" t="s">
        <v>39</v>
      </c>
      <c r="B508" t="s">
        <v>70</v>
      </c>
      <c r="C508" s="7">
        <v>41851</v>
      </c>
      <c r="D508">
        <v>0</v>
      </c>
      <c r="E508" t="s">
        <v>214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</row>
    <row r="509" spans="1:11" x14ac:dyDescent="0.25">
      <c r="A509" t="s">
        <v>39</v>
      </c>
      <c r="B509" t="s">
        <v>70</v>
      </c>
      <c r="C509" s="7">
        <v>41851</v>
      </c>
      <c r="D509">
        <v>1</v>
      </c>
      <c r="E509" t="s">
        <v>215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</row>
    <row r="510" spans="1:11" x14ac:dyDescent="0.25">
      <c r="A510" t="s">
        <v>39</v>
      </c>
      <c r="B510" t="s">
        <v>5566</v>
      </c>
      <c r="C510" s="7">
        <v>41851</v>
      </c>
      <c r="D510">
        <v>0</v>
      </c>
      <c r="E510" t="s">
        <v>5607</v>
      </c>
      <c r="F510">
        <v>0.73000001907348633</v>
      </c>
      <c r="G510">
        <v>1</v>
      </c>
      <c r="H510">
        <v>1</v>
      </c>
      <c r="I510">
        <v>71</v>
      </c>
      <c r="K510">
        <v>6.0000002384185791E-2</v>
      </c>
    </row>
    <row r="511" spans="1:11" x14ac:dyDescent="0.25">
      <c r="A511" t="s">
        <v>39</v>
      </c>
      <c r="B511" t="s">
        <v>5566</v>
      </c>
      <c r="C511" s="7">
        <v>41851</v>
      </c>
      <c r="D511">
        <v>1</v>
      </c>
      <c r="E511" t="s">
        <v>5608</v>
      </c>
      <c r="F511">
        <v>0.67000001668930054</v>
      </c>
      <c r="G511">
        <v>1</v>
      </c>
      <c r="H511">
        <v>1</v>
      </c>
      <c r="I511">
        <v>71</v>
      </c>
      <c r="K511">
        <v>6.0000002384185791E-2</v>
      </c>
    </row>
    <row r="512" spans="1:11" x14ac:dyDescent="0.25">
      <c r="A512" t="s">
        <v>39</v>
      </c>
      <c r="B512" t="s">
        <v>4123</v>
      </c>
      <c r="C512" s="7">
        <v>41851</v>
      </c>
      <c r="D512">
        <v>0</v>
      </c>
      <c r="E512" t="s">
        <v>4253</v>
      </c>
      <c r="F512">
        <v>6.9792313575744629</v>
      </c>
      <c r="G512">
        <v>26</v>
      </c>
      <c r="H512">
        <v>2.8461538461538463</v>
      </c>
      <c r="I512">
        <v>70.230766296386719</v>
      </c>
      <c r="J512">
        <v>1.7344357967376709</v>
      </c>
      <c r="K512">
        <v>0.2134622186422348</v>
      </c>
    </row>
    <row r="513" spans="1:11" x14ac:dyDescent="0.25">
      <c r="A513" t="s">
        <v>39</v>
      </c>
      <c r="B513" t="s">
        <v>4123</v>
      </c>
      <c r="C513" s="7">
        <v>41851</v>
      </c>
      <c r="D513">
        <v>1</v>
      </c>
      <c r="E513" t="s">
        <v>4254</v>
      </c>
      <c r="F513">
        <v>6.765769312588068</v>
      </c>
      <c r="G513">
        <v>26</v>
      </c>
      <c r="H513">
        <v>2.8461538461538463</v>
      </c>
      <c r="I513">
        <v>70.230766296386719</v>
      </c>
      <c r="J513">
        <v>1.7344357967376709</v>
      </c>
      <c r="K513">
        <v>0.2134622186422348</v>
      </c>
    </row>
    <row r="514" spans="1:11" x14ac:dyDescent="0.25">
      <c r="A514" t="s">
        <v>39</v>
      </c>
      <c r="B514" t="s">
        <v>4124</v>
      </c>
      <c r="C514" s="7">
        <v>41851</v>
      </c>
      <c r="D514">
        <v>0</v>
      </c>
      <c r="E514" t="s">
        <v>4255</v>
      </c>
      <c r="F514">
        <v>12.211458206176758</v>
      </c>
      <c r="G514">
        <v>36</v>
      </c>
      <c r="H514">
        <v>15.861111111111111</v>
      </c>
      <c r="I514">
        <v>68.111114501953125</v>
      </c>
      <c r="J514">
        <v>2.7330057621002197</v>
      </c>
      <c r="K514">
        <v>0.57048606872558594</v>
      </c>
    </row>
    <row r="515" spans="1:11" x14ac:dyDescent="0.25">
      <c r="A515" t="s">
        <v>39</v>
      </c>
      <c r="B515" t="s">
        <v>4124</v>
      </c>
      <c r="C515" s="7">
        <v>41851</v>
      </c>
      <c r="D515">
        <v>1</v>
      </c>
      <c r="E515" t="s">
        <v>4256</v>
      </c>
      <c r="F515">
        <v>11.64097231378158</v>
      </c>
      <c r="G515">
        <v>36</v>
      </c>
      <c r="H515">
        <v>15.861111111111111</v>
      </c>
      <c r="I515">
        <v>68.111114501953125</v>
      </c>
      <c r="J515">
        <v>2.7330057621002197</v>
      </c>
      <c r="K515">
        <v>0.57048606872558594</v>
      </c>
    </row>
    <row r="516" spans="1:11" x14ac:dyDescent="0.25">
      <c r="A516" t="s">
        <v>39</v>
      </c>
      <c r="B516" t="s">
        <v>71</v>
      </c>
      <c r="C516" s="7">
        <v>41851</v>
      </c>
      <c r="D516">
        <v>0</v>
      </c>
      <c r="E516" t="s">
        <v>1824</v>
      </c>
      <c r="F516">
        <v>1.679999828338623</v>
      </c>
      <c r="G516">
        <v>1</v>
      </c>
      <c r="H516">
        <v>1</v>
      </c>
      <c r="I516">
        <v>67</v>
      </c>
      <c r="K516">
        <v>1.529999852180481</v>
      </c>
    </row>
    <row r="517" spans="1:11" x14ac:dyDescent="0.25">
      <c r="A517" t="s">
        <v>39</v>
      </c>
      <c r="B517" t="s">
        <v>71</v>
      </c>
      <c r="C517" s="7">
        <v>41851</v>
      </c>
      <c r="D517">
        <v>1</v>
      </c>
      <c r="E517" t="s">
        <v>1825</v>
      </c>
      <c r="F517">
        <v>0.15000000596046448</v>
      </c>
      <c r="G517">
        <v>1</v>
      </c>
      <c r="H517">
        <v>1</v>
      </c>
      <c r="I517">
        <v>67</v>
      </c>
      <c r="K517">
        <v>1.529999852180481</v>
      </c>
    </row>
    <row r="518" spans="1:11" x14ac:dyDescent="0.25">
      <c r="A518" t="s">
        <v>39</v>
      </c>
      <c r="B518" t="s">
        <v>72</v>
      </c>
      <c r="C518" s="7">
        <v>41851</v>
      </c>
      <c r="D518">
        <v>0</v>
      </c>
      <c r="E518" t="s">
        <v>216</v>
      </c>
      <c r="F518">
        <v>3.6713793277740479</v>
      </c>
      <c r="G518">
        <v>58</v>
      </c>
      <c r="H518">
        <v>2.9224137931034484</v>
      </c>
      <c r="I518">
        <v>69.758621215820312</v>
      </c>
      <c r="J518">
        <v>1.3745803833007813</v>
      </c>
      <c r="K518">
        <v>-0.23525863885879517</v>
      </c>
    </row>
    <row r="519" spans="1:11" x14ac:dyDescent="0.25">
      <c r="A519" t="s">
        <v>39</v>
      </c>
      <c r="B519" t="s">
        <v>72</v>
      </c>
      <c r="C519" s="7">
        <v>41851</v>
      </c>
      <c r="D519">
        <v>1</v>
      </c>
      <c r="E519" t="s">
        <v>217</v>
      </c>
      <c r="F519">
        <v>3.9066379054866989</v>
      </c>
      <c r="G519">
        <v>58</v>
      </c>
      <c r="H519">
        <v>2.9224137931034484</v>
      </c>
      <c r="I519">
        <v>69.758621215820312</v>
      </c>
      <c r="J519">
        <v>1.3745803833007813</v>
      </c>
      <c r="K519">
        <v>-0.23525863885879517</v>
      </c>
    </row>
    <row r="520" spans="1:11" x14ac:dyDescent="0.25">
      <c r="A520" t="s">
        <v>39</v>
      </c>
      <c r="B520" t="s">
        <v>73</v>
      </c>
      <c r="C520" s="7">
        <v>41851</v>
      </c>
      <c r="D520">
        <v>0</v>
      </c>
      <c r="E520" t="s">
        <v>218</v>
      </c>
      <c r="F520">
        <v>19.315679550170898</v>
      </c>
      <c r="G520">
        <v>215</v>
      </c>
      <c r="H520">
        <v>11.093023255813954</v>
      </c>
      <c r="I520">
        <v>69.120933532714844</v>
      </c>
      <c r="J520">
        <v>5.358637809753418</v>
      </c>
      <c r="K520">
        <v>-4.1576065123081207E-3</v>
      </c>
    </row>
    <row r="521" spans="1:11" x14ac:dyDescent="0.25">
      <c r="A521" t="s">
        <v>39</v>
      </c>
      <c r="B521" t="s">
        <v>73</v>
      </c>
      <c r="C521" s="7">
        <v>41851</v>
      </c>
      <c r="D521">
        <v>1</v>
      </c>
      <c r="E521" t="s">
        <v>219</v>
      </c>
      <c r="F521">
        <v>19.319837038357591</v>
      </c>
      <c r="G521">
        <v>215</v>
      </c>
      <c r="H521">
        <v>11.093023255813954</v>
      </c>
      <c r="I521">
        <v>69.120933532714844</v>
      </c>
      <c r="J521">
        <v>5.358637809753418</v>
      </c>
      <c r="K521">
        <v>-4.1576065123081207E-3</v>
      </c>
    </row>
    <row r="522" spans="1:11" x14ac:dyDescent="0.25">
      <c r="A522" t="s">
        <v>39</v>
      </c>
      <c r="B522" t="s">
        <v>5565</v>
      </c>
      <c r="C522" s="7">
        <v>41851</v>
      </c>
      <c r="D522">
        <v>0</v>
      </c>
      <c r="E522" t="s">
        <v>5609</v>
      </c>
      <c r="F522">
        <v>5.753570556640625</v>
      </c>
      <c r="G522">
        <v>7</v>
      </c>
      <c r="H522">
        <v>1.7142857142857142</v>
      </c>
      <c r="I522">
        <v>69.857139587402344</v>
      </c>
      <c r="J522">
        <v>0.93297344446182251</v>
      </c>
      <c r="K522">
        <v>-0.52285820245742798</v>
      </c>
    </row>
    <row r="523" spans="1:11" x14ac:dyDescent="0.25">
      <c r="A523" t="s">
        <v>39</v>
      </c>
      <c r="B523" t="s">
        <v>5565</v>
      </c>
      <c r="C523" s="7">
        <v>41851</v>
      </c>
      <c r="D523">
        <v>1</v>
      </c>
      <c r="E523" t="s">
        <v>5610</v>
      </c>
      <c r="F523">
        <v>6.2764286398887634</v>
      </c>
      <c r="G523">
        <v>7</v>
      </c>
      <c r="H523">
        <v>1.7142857142857142</v>
      </c>
      <c r="I523">
        <v>69.857139587402344</v>
      </c>
      <c r="J523">
        <v>0.93297344446182251</v>
      </c>
      <c r="K523">
        <v>-0.52285820245742798</v>
      </c>
    </row>
    <row r="524" spans="1:11" x14ac:dyDescent="0.25">
      <c r="A524" t="s">
        <v>39</v>
      </c>
      <c r="B524" t="s">
        <v>4119</v>
      </c>
      <c r="C524" s="7">
        <v>41897</v>
      </c>
      <c r="D524">
        <v>0</v>
      </c>
      <c r="E524" t="s">
        <v>4257</v>
      </c>
      <c r="F524">
        <v>-0.83107203245162964</v>
      </c>
      <c r="G524">
        <v>7</v>
      </c>
      <c r="H524">
        <v>8</v>
      </c>
      <c r="I524">
        <v>74.142860412597656</v>
      </c>
      <c r="J524">
        <v>17.930910110473633</v>
      </c>
      <c r="K524">
        <v>-8.0967855453491211</v>
      </c>
    </row>
    <row r="525" spans="1:11" x14ac:dyDescent="0.25">
      <c r="A525" t="s">
        <v>39</v>
      </c>
      <c r="B525" t="s">
        <v>4119</v>
      </c>
      <c r="C525" s="7">
        <v>41897</v>
      </c>
      <c r="D525">
        <v>1</v>
      </c>
      <c r="E525" t="s">
        <v>4258</v>
      </c>
      <c r="F525">
        <v>7.2657138620104105</v>
      </c>
      <c r="G525">
        <v>7</v>
      </c>
      <c r="H525">
        <v>8</v>
      </c>
      <c r="I525">
        <v>74.142860412597656</v>
      </c>
      <c r="J525">
        <v>17.930910110473633</v>
      </c>
      <c r="K525">
        <v>-8.0967855453491211</v>
      </c>
    </row>
    <row r="526" spans="1:11" x14ac:dyDescent="0.25">
      <c r="A526" t="s">
        <v>39</v>
      </c>
      <c r="B526" t="s">
        <v>3637</v>
      </c>
      <c r="C526" s="7">
        <v>41897</v>
      </c>
      <c r="D526">
        <v>0</v>
      </c>
      <c r="E526" t="s">
        <v>3661</v>
      </c>
      <c r="F526">
        <v>16.553443908691406</v>
      </c>
      <c r="G526">
        <v>363</v>
      </c>
      <c r="H526">
        <v>8.9641873278236908</v>
      </c>
      <c r="I526">
        <v>73.685951232910156</v>
      </c>
      <c r="J526">
        <v>10.290422439575195</v>
      </c>
      <c r="K526">
        <v>0.65234148502349854</v>
      </c>
    </row>
    <row r="527" spans="1:11" x14ac:dyDescent="0.25">
      <c r="A527" t="s">
        <v>39</v>
      </c>
      <c r="B527" t="s">
        <v>3637</v>
      </c>
      <c r="C527" s="7">
        <v>41897</v>
      </c>
      <c r="D527">
        <v>1</v>
      </c>
      <c r="E527" t="s">
        <v>3662</v>
      </c>
      <c r="F527">
        <v>15.901102016762042</v>
      </c>
      <c r="G527">
        <v>363</v>
      </c>
      <c r="H527">
        <v>8.9641873278236908</v>
      </c>
      <c r="I527">
        <v>73.685951232910156</v>
      </c>
      <c r="J527">
        <v>10.290422439575195</v>
      </c>
      <c r="K527">
        <v>0.65234148502349854</v>
      </c>
    </row>
    <row r="528" spans="1:11" x14ac:dyDescent="0.25">
      <c r="A528" t="s">
        <v>39</v>
      </c>
      <c r="B528" t="s">
        <v>61</v>
      </c>
      <c r="C528" s="7">
        <v>41897</v>
      </c>
      <c r="D528">
        <v>0</v>
      </c>
      <c r="E528" t="s">
        <v>220</v>
      </c>
      <c r="F528">
        <v>20.95897102355957</v>
      </c>
      <c r="G528">
        <v>204</v>
      </c>
      <c r="H528">
        <v>8.7034313725490193</v>
      </c>
      <c r="I528">
        <v>75</v>
      </c>
      <c r="J528">
        <v>13.368310928344727</v>
      </c>
      <c r="K528">
        <v>0.86889684200286865</v>
      </c>
    </row>
    <row r="529" spans="1:11" x14ac:dyDescent="0.25">
      <c r="A529" t="s">
        <v>39</v>
      </c>
      <c r="B529" t="s">
        <v>61</v>
      </c>
      <c r="C529" s="7">
        <v>41897</v>
      </c>
      <c r="D529">
        <v>1</v>
      </c>
      <c r="E529" t="s">
        <v>221</v>
      </c>
      <c r="F529">
        <v>20.090073706878933</v>
      </c>
      <c r="G529">
        <v>204</v>
      </c>
      <c r="H529">
        <v>8.7034313725490193</v>
      </c>
      <c r="I529">
        <v>75</v>
      </c>
      <c r="J529">
        <v>13.368310928344727</v>
      </c>
      <c r="K529">
        <v>0.86889684200286865</v>
      </c>
    </row>
    <row r="530" spans="1:11" x14ac:dyDescent="0.25">
      <c r="A530" t="s">
        <v>39</v>
      </c>
      <c r="B530" t="s">
        <v>62</v>
      </c>
      <c r="C530" s="7">
        <v>41897</v>
      </c>
      <c r="D530">
        <v>0</v>
      </c>
      <c r="E530" t="s">
        <v>222</v>
      </c>
      <c r="F530">
        <v>10.901069641113281</v>
      </c>
      <c r="G530">
        <v>159</v>
      </c>
      <c r="H530">
        <v>9.2987421383647799</v>
      </c>
      <c r="I530">
        <v>72</v>
      </c>
      <c r="J530">
        <v>3.5869576930999756</v>
      </c>
      <c r="K530">
        <v>0.3744969367980957</v>
      </c>
    </row>
    <row r="531" spans="1:11" x14ac:dyDescent="0.25">
      <c r="A531" t="s">
        <v>39</v>
      </c>
      <c r="B531" t="s">
        <v>62</v>
      </c>
      <c r="C531" s="7">
        <v>41897</v>
      </c>
      <c r="D531">
        <v>1</v>
      </c>
      <c r="E531" t="s">
        <v>223</v>
      </c>
      <c r="F531">
        <v>10.526572301140371</v>
      </c>
      <c r="G531">
        <v>159</v>
      </c>
      <c r="H531">
        <v>9.2987421383647799</v>
      </c>
      <c r="I531">
        <v>72</v>
      </c>
      <c r="J531">
        <v>3.5869576930999756</v>
      </c>
      <c r="K531">
        <v>0.3744969367980957</v>
      </c>
    </row>
    <row r="532" spans="1:11" x14ac:dyDescent="0.25">
      <c r="A532" t="s">
        <v>39</v>
      </c>
      <c r="B532" t="s">
        <v>74</v>
      </c>
      <c r="C532" s="7">
        <v>41897</v>
      </c>
      <c r="D532">
        <v>0</v>
      </c>
      <c r="E532" t="s">
        <v>224</v>
      </c>
      <c r="F532">
        <v>17.26249885559082</v>
      </c>
      <c r="G532">
        <v>4</v>
      </c>
      <c r="H532">
        <v>7</v>
      </c>
      <c r="I532">
        <v>72</v>
      </c>
      <c r="J532">
        <v>3.5635414123535156</v>
      </c>
      <c r="K532">
        <v>-0.89750051498413086</v>
      </c>
    </row>
    <row r="533" spans="1:11" x14ac:dyDescent="0.25">
      <c r="A533" t="s">
        <v>39</v>
      </c>
      <c r="B533" t="s">
        <v>74</v>
      </c>
      <c r="C533" s="7">
        <v>41897</v>
      </c>
      <c r="D533">
        <v>1</v>
      </c>
      <c r="E533" t="s">
        <v>225</v>
      </c>
      <c r="F533">
        <v>18.160000085830688</v>
      </c>
      <c r="G533">
        <v>4</v>
      </c>
      <c r="H533">
        <v>7</v>
      </c>
      <c r="I533">
        <v>72</v>
      </c>
      <c r="J533">
        <v>3.5635414123535156</v>
      </c>
      <c r="K533">
        <v>-0.89750051498413086</v>
      </c>
    </row>
    <row r="534" spans="1:11" x14ac:dyDescent="0.25">
      <c r="A534" t="s">
        <v>39</v>
      </c>
      <c r="B534" t="s">
        <v>63</v>
      </c>
      <c r="C534" s="7">
        <v>41897</v>
      </c>
      <c r="D534">
        <v>0</v>
      </c>
      <c r="E534" t="s">
        <v>1826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</row>
    <row r="535" spans="1:11" x14ac:dyDescent="0.25">
      <c r="A535" t="s">
        <v>39</v>
      </c>
      <c r="B535" t="s">
        <v>63</v>
      </c>
      <c r="C535" s="7">
        <v>41897</v>
      </c>
      <c r="D535">
        <v>1</v>
      </c>
      <c r="E535" t="s">
        <v>1827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</row>
    <row r="536" spans="1:11" x14ac:dyDescent="0.25">
      <c r="A536" t="s">
        <v>39</v>
      </c>
      <c r="B536" t="s">
        <v>64</v>
      </c>
      <c r="C536" s="7">
        <v>41897</v>
      </c>
      <c r="D536">
        <v>0</v>
      </c>
      <c r="E536" t="s">
        <v>1828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</row>
    <row r="537" spans="1:11" x14ac:dyDescent="0.25">
      <c r="A537" t="s">
        <v>39</v>
      </c>
      <c r="B537" t="s">
        <v>64</v>
      </c>
      <c r="C537" s="7">
        <v>41897</v>
      </c>
      <c r="D537">
        <v>1</v>
      </c>
      <c r="E537" t="s">
        <v>1829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</row>
    <row r="538" spans="1:11" x14ac:dyDescent="0.25">
      <c r="A538" t="s">
        <v>39</v>
      </c>
      <c r="B538" t="s">
        <v>65</v>
      </c>
      <c r="C538" s="7">
        <v>41897</v>
      </c>
      <c r="D538">
        <v>0</v>
      </c>
      <c r="E538" t="s">
        <v>1830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</row>
    <row r="539" spans="1:11" x14ac:dyDescent="0.25">
      <c r="A539" t="s">
        <v>39</v>
      </c>
      <c r="B539" t="s">
        <v>65</v>
      </c>
      <c r="C539" s="7">
        <v>41897</v>
      </c>
      <c r="D539">
        <v>1</v>
      </c>
      <c r="E539" t="s">
        <v>1831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</row>
    <row r="540" spans="1:11" x14ac:dyDescent="0.25">
      <c r="A540" t="s">
        <v>39</v>
      </c>
      <c r="B540" t="s">
        <v>66</v>
      </c>
      <c r="C540" s="7">
        <v>41897</v>
      </c>
      <c r="D540">
        <v>0</v>
      </c>
      <c r="E540" t="s">
        <v>1832</v>
      </c>
      <c r="F540">
        <v>19.183868408203125</v>
      </c>
      <c r="G540">
        <v>181</v>
      </c>
      <c r="H540">
        <v>10.685082872928177</v>
      </c>
      <c r="I540">
        <v>73.657455444335938</v>
      </c>
      <c r="J540">
        <v>12.900675773620605</v>
      </c>
      <c r="K540">
        <v>1.0803316831588745</v>
      </c>
    </row>
    <row r="541" spans="1:11" x14ac:dyDescent="0.25">
      <c r="A541" t="s">
        <v>39</v>
      </c>
      <c r="B541" t="s">
        <v>66</v>
      </c>
      <c r="C541" s="7">
        <v>41897</v>
      </c>
      <c r="D541">
        <v>1</v>
      </c>
      <c r="E541" t="s">
        <v>1833</v>
      </c>
      <c r="F541">
        <v>18.103535928001925</v>
      </c>
      <c r="G541">
        <v>181</v>
      </c>
      <c r="H541">
        <v>10.685082872928177</v>
      </c>
      <c r="I541">
        <v>73.657455444335938</v>
      </c>
      <c r="J541">
        <v>12.900675773620605</v>
      </c>
      <c r="K541">
        <v>1.0803316831588745</v>
      </c>
    </row>
    <row r="542" spans="1:11" x14ac:dyDescent="0.25">
      <c r="A542" t="s">
        <v>39</v>
      </c>
      <c r="B542" t="s">
        <v>67</v>
      </c>
      <c r="C542" s="7">
        <v>41897</v>
      </c>
      <c r="D542">
        <v>0</v>
      </c>
      <c r="E542" t="s">
        <v>1834</v>
      </c>
      <c r="F542">
        <v>13.754147529602051</v>
      </c>
      <c r="G542">
        <v>176</v>
      </c>
      <c r="H542">
        <v>7.2613636363636367</v>
      </c>
      <c r="I542">
        <v>73.755683898925781</v>
      </c>
      <c r="J542">
        <v>6.8726119995117187</v>
      </c>
      <c r="K542">
        <v>0.24602241814136505</v>
      </c>
    </row>
    <row r="543" spans="1:11" x14ac:dyDescent="0.25">
      <c r="A543" t="s">
        <v>39</v>
      </c>
      <c r="B543" t="s">
        <v>67</v>
      </c>
      <c r="C543" s="7">
        <v>41897</v>
      </c>
      <c r="D543">
        <v>1</v>
      </c>
      <c r="E543" t="s">
        <v>1835</v>
      </c>
      <c r="F543">
        <v>13.508125159635462</v>
      </c>
      <c r="G543">
        <v>176</v>
      </c>
      <c r="H543">
        <v>7.2613636363636367</v>
      </c>
      <c r="I543">
        <v>73.755683898925781</v>
      </c>
      <c r="J543">
        <v>6.8726119995117187</v>
      </c>
      <c r="K543">
        <v>0.24602241814136505</v>
      </c>
    </row>
    <row r="544" spans="1:11" x14ac:dyDescent="0.25">
      <c r="A544" t="s">
        <v>39</v>
      </c>
      <c r="B544" t="s">
        <v>68</v>
      </c>
      <c r="C544" s="7">
        <v>41897</v>
      </c>
      <c r="D544">
        <v>0</v>
      </c>
      <c r="E544" t="s">
        <v>1836</v>
      </c>
      <c r="F544">
        <v>23.420001983642578</v>
      </c>
      <c r="G544">
        <v>2</v>
      </c>
      <c r="H544">
        <v>7</v>
      </c>
      <c r="I544">
        <v>73.5</v>
      </c>
      <c r="J544">
        <v>0.75660520792007446</v>
      </c>
      <c r="K544">
        <v>0.77500069141387939</v>
      </c>
    </row>
    <row r="545" spans="1:11" x14ac:dyDescent="0.25">
      <c r="A545" t="s">
        <v>39</v>
      </c>
      <c r="B545" t="s">
        <v>68</v>
      </c>
      <c r="C545" s="7">
        <v>41897</v>
      </c>
      <c r="D545">
        <v>1</v>
      </c>
      <c r="E545" t="s">
        <v>1837</v>
      </c>
      <c r="F545">
        <v>22.645000338554382</v>
      </c>
      <c r="G545">
        <v>2</v>
      </c>
      <c r="H545">
        <v>7</v>
      </c>
      <c r="I545">
        <v>73.5</v>
      </c>
      <c r="J545">
        <v>0.75660520792007446</v>
      </c>
      <c r="K545">
        <v>0.77500069141387939</v>
      </c>
    </row>
    <row r="546" spans="1:11" x14ac:dyDescent="0.25">
      <c r="A546" t="s">
        <v>39</v>
      </c>
      <c r="B546" t="s">
        <v>4120</v>
      </c>
      <c r="C546" s="7">
        <v>41897</v>
      </c>
      <c r="D546">
        <v>0</v>
      </c>
      <c r="E546" t="s">
        <v>4259</v>
      </c>
      <c r="F546">
        <v>11.347299575805664</v>
      </c>
      <c r="G546">
        <v>87</v>
      </c>
      <c r="H546">
        <v>8.5574712643678161</v>
      </c>
      <c r="I546">
        <v>73.448272705078125</v>
      </c>
      <c r="J546">
        <v>4.7949423789978027</v>
      </c>
      <c r="K546">
        <v>-0.20574697852134705</v>
      </c>
    </row>
    <row r="547" spans="1:11" x14ac:dyDescent="0.25">
      <c r="A547" t="s">
        <v>39</v>
      </c>
      <c r="B547" t="s">
        <v>4120</v>
      </c>
      <c r="C547" s="7">
        <v>41897</v>
      </c>
      <c r="D547">
        <v>1</v>
      </c>
      <c r="E547" t="s">
        <v>4260</v>
      </c>
      <c r="F547">
        <v>11.553046081868139</v>
      </c>
      <c r="G547">
        <v>87</v>
      </c>
      <c r="H547">
        <v>8.5574712643678161</v>
      </c>
      <c r="I547">
        <v>73.448272705078125</v>
      </c>
      <c r="J547">
        <v>4.7949423789978027</v>
      </c>
      <c r="K547">
        <v>-0.20574697852134705</v>
      </c>
    </row>
    <row r="548" spans="1:11" x14ac:dyDescent="0.25">
      <c r="A548" t="s">
        <v>39</v>
      </c>
      <c r="B548" t="s">
        <v>4121</v>
      </c>
      <c r="C548" s="7">
        <v>41897</v>
      </c>
      <c r="D548">
        <v>0</v>
      </c>
      <c r="E548" t="s">
        <v>4261</v>
      </c>
      <c r="F548">
        <v>3.8371875286102295</v>
      </c>
      <c r="G548">
        <v>8</v>
      </c>
      <c r="H548">
        <v>4.875</v>
      </c>
      <c r="I548">
        <v>73.875</v>
      </c>
      <c r="J548">
        <v>0.50842207670211792</v>
      </c>
      <c r="K548">
        <v>0.5234375</v>
      </c>
    </row>
    <row r="549" spans="1:11" x14ac:dyDescent="0.25">
      <c r="A549" t="s">
        <v>39</v>
      </c>
      <c r="B549" t="s">
        <v>4121</v>
      </c>
      <c r="C549" s="7">
        <v>41897</v>
      </c>
      <c r="D549">
        <v>1</v>
      </c>
      <c r="E549" t="s">
        <v>4262</v>
      </c>
      <c r="F549">
        <v>3.3137500234879553</v>
      </c>
      <c r="G549">
        <v>8</v>
      </c>
      <c r="H549">
        <v>4.875</v>
      </c>
      <c r="I549">
        <v>73.875</v>
      </c>
      <c r="J549">
        <v>0.50842207670211792</v>
      </c>
      <c r="K549">
        <v>0.5234375</v>
      </c>
    </row>
    <row r="550" spans="1:11" x14ac:dyDescent="0.25">
      <c r="A550" t="s">
        <v>39</v>
      </c>
      <c r="B550" t="s">
        <v>4122</v>
      </c>
      <c r="C550" s="7">
        <v>41897</v>
      </c>
      <c r="D550">
        <v>0</v>
      </c>
      <c r="E550" t="s">
        <v>4263</v>
      </c>
      <c r="F550">
        <v>23.356838226318359</v>
      </c>
      <c r="G550">
        <v>174</v>
      </c>
      <c r="H550">
        <v>9.2212643678160919</v>
      </c>
      <c r="I550">
        <v>73.862068176269531</v>
      </c>
      <c r="J550">
        <v>13.590695381164551</v>
      </c>
      <c r="K550">
        <v>1.8269250392913818</v>
      </c>
    </row>
    <row r="551" spans="1:11" x14ac:dyDescent="0.25">
      <c r="A551" t="s">
        <v>39</v>
      </c>
      <c r="B551" t="s">
        <v>4122</v>
      </c>
      <c r="C551" s="7">
        <v>41897</v>
      </c>
      <c r="D551">
        <v>1</v>
      </c>
      <c r="E551" t="s">
        <v>4264</v>
      </c>
      <c r="F551">
        <v>21.529913933326799</v>
      </c>
      <c r="G551">
        <v>174</v>
      </c>
      <c r="H551">
        <v>9.2212643678160919</v>
      </c>
      <c r="I551">
        <v>73.862068176269531</v>
      </c>
      <c r="J551">
        <v>13.590695381164551</v>
      </c>
      <c r="K551">
        <v>1.8269250392913818</v>
      </c>
    </row>
    <row r="552" spans="1:11" x14ac:dyDescent="0.25">
      <c r="A552" t="s">
        <v>39</v>
      </c>
      <c r="B552" t="s">
        <v>75</v>
      </c>
      <c r="C552" s="7">
        <v>41897</v>
      </c>
      <c r="D552">
        <v>0</v>
      </c>
      <c r="E552" t="s">
        <v>226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</row>
    <row r="553" spans="1:11" x14ac:dyDescent="0.25">
      <c r="A553" t="s">
        <v>39</v>
      </c>
      <c r="B553" t="s">
        <v>75</v>
      </c>
      <c r="C553" s="7">
        <v>41897</v>
      </c>
      <c r="D553">
        <v>1</v>
      </c>
      <c r="E553" t="s">
        <v>227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</row>
    <row r="554" spans="1:11" x14ac:dyDescent="0.25">
      <c r="A554" t="s">
        <v>39</v>
      </c>
      <c r="B554" t="s">
        <v>69</v>
      </c>
      <c r="C554" s="7">
        <v>41897</v>
      </c>
      <c r="D554">
        <v>0</v>
      </c>
      <c r="E554" t="s">
        <v>228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</row>
    <row r="555" spans="1:11" x14ac:dyDescent="0.25">
      <c r="A555" t="s">
        <v>39</v>
      </c>
      <c r="B555" t="s">
        <v>69</v>
      </c>
      <c r="C555" s="7">
        <v>41897</v>
      </c>
      <c r="D555">
        <v>1</v>
      </c>
      <c r="E555" t="s">
        <v>229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</row>
    <row r="556" spans="1:11" x14ac:dyDescent="0.25">
      <c r="A556" t="s">
        <v>39</v>
      </c>
      <c r="B556" t="s">
        <v>70</v>
      </c>
      <c r="C556" s="7">
        <v>41897</v>
      </c>
      <c r="D556">
        <v>0</v>
      </c>
      <c r="E556" t="s">
        <v>230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</row>
    <row r="557" spans="1:11" x14ac:dyDescent="0.25">
      <c r="A557" t="s">
        <v>39</v>
      </c>
      <c r="B557" t="s">
        <v>70</v>
      </c>
      <c r="C557" s="7">
        <v>41897</v>
      </c>
      <c r="D557">
        <v>1</v>
      </c>
      <c r="E557" t="s">
        <v>231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</row>
    <row r="558" spans="1:11" x14ac:dyDescent="0.25">
      <c r="A558" t="s">
        <v>39</v>
      </c>
      <c r="B558" t="s">
        <v>5566</v>
      </c>
      <c r="C558" s="7">
        <v>41897</v>
      </c>
      <c r="D558">
        <v>0</v>
      </c>
      <c r="E558" t="s">
        <v>5611</v>
      </c>
      <c r="F558">
        <v>4.5100002288818359</v>
      </c>
      <c r="G558">
        <v>1</v>
      </c>
      <c r="H558">
        <v>1</v>
      </c>
      <c r="I558">
        <v>75</v>
      </c>
      <c r="K558">
        <v>3.0000002384185791</v>
      </c>
    </row>
    <row r="559" spans="1:11" x14ac:dyDescent="0.25">
      <c r="A559" t="s">
        <v>39</v>
      </c>
      <c r="B559" t="s">
        <v>5566</v>
      </c>
      <c r="C559" s="7">
        <v>41897</v>
      </c>
      <c r="D559">
        <v>1</v>
      </c>
      <c r="E559" t="s">
        <v>5612</v>
      </c>
      <c r="F559">
        <v>1.5099999904632568</v>
      </c>
      <c r="G559">
        <v>1</v>
      </c>
      <c r="H559">
        <v>1</v>
      </c>
      <c r="I559">
        <v>75</v>
      </c>
      <c r="K559">
        <v>3.0000002384185791</v>
      </c>
    </row>
    <row r="560" spans="1:11" x14ac:dyDescent="0.25">
      <c r="A560" t="s">
        <v>39</v>
      </c>
      <c r="B560" t="s">
        <v>4123</v>
      </c>
      <c r="C560" s="7">
        <v>41897</v>
      </c>
      <c r="D560">
        <v>0</v>
      </c>
      <c r="E560" t="s">
        <v>4265</v>
      </c>
      <c r="F560">
        <v>6.5578336715698242</v>
      </c>
      <c r="G560">
        <v>30</v>
      </c>
      <c r="H560">
        <v>2.9333333333333331</v>
      </c>
      <c r="I560">
        <v>74.300003051757813</v>
      </c>
      <c r="J560">
        <v>2.1889076232910156</v>
      </c>
      <c r="K560">
        <v>-0.50633323192596436</v>
      </c>
    </row>
    <row r="561" spans="1:11" x14ac:dyDescent="0.25">
      <c r="A561" t="s">
        <v>39</v>
      </c>
      <c r="B561" t="s">
        <v>4123</v>
      </c>
      <c r="C561" s="7">
        <v>41897</v>
      </c>
      <c r="D561">
        <v>1</v>
      </c>
      <c r="E561" t="s">
        <v>4266</v>
      </c>
      <c r="F561">
        <v>7.0641666755080221</v>
      </c>
      <c r="G561">
        <v>30</v>
      </c>
      <c r="H561">
        <v>2.9333333333333331</v>
      </c>
      <c r="I561">
        <v>74.300003051757813</v>
      </c>
      <c r="J561">
        <v>2.1889076232910156</v>
      </c>
      <c r="K561">
        <v>-0.50633323192596436</v>
      </c>
    </row>
    <row r="562" spans="1:11" x14ac:dyDescent="0.25">
      <c r="A562" t="s">
        <v>39</v>
      </c>
      <c r="B562" t="s">
        <v>4124</v>
      </c>
      <c r="C562" s="7">
        <v>41897</v>
      </c>
      <c r="D562">
        <v>0</v>
      </c>
      <c r="E562" t="s">
        <v>4267</v>
      </c>
      <c r="F562">
        <v>15.547202110290527</v>
      </c>
      <c r="G562">
        <v>42</v>
      </c>
      <c r="H562">
        <v>15.80952380952381</v>
      </c>
      <c r="I562">
        <v>72.714286804199219</v>
      </c>
      <c r="J562">
        <v>5.4393754005432129</v>
      </c>
      <c r="K562">
        <v>0.20220239460468292</v>
      </c>
    </row>
    <row r="563" spans="1:11" x14ac:dyDescent="0.25">
      <c r="A563" t="s">
        <v>39</v>
      </c>
      <c r="B563" t="s">
        <v>4124</v>
      </c>
      <c r="C563" s="7">
        <v>41897</v>
      </c>
      <c r="D563">
        <v>1</v>
      </c>
      <c r="E563" t="s">
        <v>4268</v>
      </c>
      <c r="F563">
        <v>15.345000035528626</v>
      </c>
      <c r="G563">
        <v>42</v>
      </c>
      <c r="H563">
        <v>15.80952380952381</v>
      </c>
      <c r="I563">
        <v>72.714286804199219</v>
      </c>
      <c r="J563">
        <v>5.4393754005432129</v>
      </c>
      <c r="K563">
        <v>0.20220239460468292</v>
      </c>
    </row>
    <row r="564" spans="1:11" x14ac:dyDescent="0.25">
      <c r="A564" t="s">
        <v>39</v>
      </c>
      <c r="B564" t="s">
        <v>71</v>
      </c>
      <c r="C564" s="7">
        <v>41897</v>
      </c>
      <c r="D564">
        <v>0</v>
      </c>
      <c r="E564" t="s">
        <v>232</v>
      </c>
      <c r="F564">
        <v>9.4500007629394531</v>
      </c>
      <c r="G564">
        <v>1</v>
      </c>
      <c r="H564">
        <v>1</v>
      </c>
      <c r="I564">
        <v>72</v>
      </c>
      <c r="K564">
        <v>8.8100004196166992</v>
      </c>
    </row>
    <row r="565" spans="1:11" x14ac:dyDescent="0.25">
      <c r="A565" t="s">
        <v>39</v>
      </c>
      <c r="B565" t="s">
        <v>71</v>
      </c>
      <c r="C565" s="7">
        <v>41897</v>
      </c>
      <c r="D565">
        <v>1</v>
      </c>
      <c r="E565" t="s">
        <v>233</v>
      </c>
      <c r="F565">
        <v>0.64000004529953003</v>
      </c>
      <c r="G565">
        <v>1</v>
      </c>
      <c r="H565">
        <v>1</v>
      </c>
      <c r="I565">
        <v>72</v>
      </c>
      <c r="K565">
        <v>8.8100004196166992</v>
      </c>
    </row>
    <row r="566" spans="1:11" x14ac:dyDescent="0.25">
      <c r="A566" t="s">
        <v>39</v>
      </c>
      <c r="B566" t="s">
        <v>72</v>
      </c>
      <c r="C566" s="7">
        <v>41897</v>
      </c>
      <c r="D566">
        <v>0</v>
      </c>
      <c r="E566" t="s">
        <v>234</v>
      </c>
      <c r="F566">
        <v>4.6116471290588379</v>
      </c>
      <c r="G566">
        <v>85</v>
      </c>
      <c r="H566">
        <v>2.9823529411764707</v>
      </c>
      <c r="I566">
        <v>73.976470947265625</v>
      </c>
      <c r="J566">
        <v>3.8539607524871826</v>
      </c>
      <c r="K566">
        <v>0.17011761665344238</v>
      </c>
    </row>
    <row r="567" spans="1:11" x14ac:dyDescent="0.25">
      <c r="A567" t="s">
        <v>39</v>
      </c>
      <c r="B567" t="s">
        <v>72</v>
      </c>
      <c r="C567" s="7">
        <v>41897</v>
      </c>
      <c r="D567">
        <v>1</v>
      </c>
      <c r="E567" t="s">
        <v>235</v>
      </c>
      <c r="F567">
        <v>4.4415294289588925</v>
      </c>
      <c r="G567">
        <v>85</v>
      </c>
      <c r="H567">
        <v>2.9823529411764707</v>
      </c>
      <c r="I567">
        <v>73.976470947265625</v>
      </c>
      <c r="J567">
        <v>3.8539607524871826</v>
      </c>
      <c r="K567">
        <v>0.17011761665344238</v>
      </c>
    </row>
    <row r="568" spans="1:11" x14ac:dyDescent="0.25">
      <c r="A568" t="s">
        <v>39</v>
      </c>
      <c r="B568" t="s">
        <v>73</v>
      </c>
      <c r="C568" s="7">
        <v>41897</v>
      </c>
      <c r="D568">
        <v>0</v>
      </c>
      <c r="E568" t="s">
        <v>236</v>
      </c>
      <c r="F568">
        <v>20.243537902832031</v>
      </c>
      <c r="G568">
        <v>277</v>
      </c>
      <c r="H568">
        <v>10.828519855595667</v>
      </c>
      <c r="I568">
        <v>73.602890014648437</v>
      </c>
      <c r="J568">
        <v>11.577610969543457</v>
      </c>
      <c r="K568">
        <v>0.77086633443832397</v>
      </c>
    </row>
    <row r="569" spans="1:11" x14ac:dyDescent="0.25">
      <c r="A569" t="s">
        <v>39</v>
      </c>
      <c r="B569" t="s">
        <v>73</v>
      </c>
      <c r="C569" s="7">
        <v>41897</v>
      </c>
      <c r="D569">
        <v>1</v>
      </c>
      <c r="E569" t="s">
        <v>237</v>
      </c>
      <c r="F569">
        <v>19.472671590533633</v>
      </c>
      <c r="G569">
        <v>277</v>
      </c>
      <c r="H569">
        <v>10.828519855595667</v>
      </c>
      <c r="I569">
        <v>73.602890014648437</v>
      </c>
      <c r="J569">
        <v>11.577610969543457</v>
      </c>
      <c r="K569">
        <v>0.77086633443832397</v>
      </c>
    </row>
    <row r="570" spans="1:11" x14ac:dyDescent="0.25">
      <c r="A570" t="s">
        <v>39</v>
      </c>
      <c r="B570" t="s">
        <v>5565</v>
      </c>
      <c r="C570" s="7">
        <v>41897</v>
      </c>
      <c r="D570">
        <v>0</v>
      </c>
      <c r="E570" t="s">
        <v>5613</v>
      </c>
      <c r="F570">
        <v>5.6062498092651367</v>
      </c>
      <c r="G570">
        <v>14</v>
      </c>
      <c r="H570">
        <v>4.0714285714285712</v>
      </c>
      <c r="I570">
        <v>74.142860412597656</v>
      </c>
      <c r="J570">
        <v>3.9781427383422852</v>
      </c>
      <c r="K570">
        <v>-0.49982154369354248</v>
      </c>
    </row>
    <row r="571" spans="1:11" x14ac:dyDescent="0.25">
      <c r="A571" t="s">
        <v>39</v>
      </c>
      <c r="B571" t="s">
        <v>5565</v>
      </c>
      <c r="C571" s="7">
        <v>41897</v>
      </c>
      <c r="D571">
        <v>1</v>
      </c>
      <c r="E571" t="s">
        <v>5614</v>
      </c>
      <c r="F571">
        <v>6.1060713995248079</v>
      </c>
      <c r="G571">
        <v>14</v>
      </c>
      <c r="H571">
        <v>4.0714285714285712</v>
      </c>
      <c r="I571">
        <v>74.142860412597656</v>
      </c>
      <c r="J571">
        <v>3.9781427383422852</v>
      </c>
      <c r="K571">
        <v>-0.49982154369354248</v>
      </c>
    </row>
    <row r="572" spans="1:11" x14ac:dyDescent="0.25">
      <c r="A572" t="s">
        <v>39</v>
      </c>
      <c r="B572" t="s">
        <v>4119</v>
      </c>
      <c r="C572" s="7">
        <v>41898</v>
      </c>
      <c r="D572">
        <v>0</v>
      </c>
      <c r="E572" t="s">
        <v>4269</v>
      </c>
      <c r="F572">
        <v>-0.1653575599193573</v>
      </c>
      <c r="G572">
        <v>7</v>
      </c>
      <c r="H572">
        <v>8</v>
      </c>
      <c r="I572">
        <v>75.428573608398438</v>
      </c>
      <c r="J572">
        <v>17.967353820800781</v>
      </c>
      <c r="K572">
        <v>-7.1896429061889648</v>
      </c>
    </row>
    <row r="573" spans="1:11" x14ac:dyDescent="0.25">
      <c r="A573" t="s">
        <v>39</v>
      </c>
      <c r="B573" t="s">
        <v>4119</v>
      </c>
      <c r="C573" s="7">
        <v>41898</v>
      </c>
      <c r="D573">
        <v>1</v>
      </c>
      <c r="E573" t="s">
        <v>4270</v>
      </c>
      <c r="F573">
        <v>7.0242855634008139</v>
      </c>
      <c r="G573">
        <v>7</v>
      </c>
      <c r="H573">
        <v>8</v>
      </c>
      <c r="I573">
        <v>75.428573608398438</v>
      </c>
      <c r="J573">
        <v>17.967353820800781</v>
      </c>
      <c r="K573">
        <v>-7.1896429061889648</v>
      </c>
    </row>
    <row r="574" spans="1:11" x14ac:dyDescent="0.25">
      <c r="A574" t="s">
        <v>39</v>
      </c>
      <c r="B574" t="s">
        <v>3637</v>
      </c>
      <c r="C574" s="7">
        <v>41898</v>
      </c>
      <c r="D574">
        <v>0</v>
      </c>
      <c r="E574" t="s">
        <v>3663</v>
      </c>
      <c r="F574">
        <v>16.631198883056641</v>
      </c>
      <c r="G574">
        <v>363</v>
      </c>
      <c r="H574">
        <v>8.9641873278236908</v>
      </c>
      <c r="I574">
        <v>75.123970031738281</v>
      </c>
      <c r="J574">
        <v>7.3192954063415527</v>
      </c>
      <c r="K574">
        <v>0.16884271800518036</v>
      </c>
    </row>
    <row r="575" spans="1:11" x14ac:dyDescent="0.25">
      <c r="A575" t="s">
        <v>39</v>
      </c>
      <c r="B575" t="s">
        <v>3637</v>
      </c>
      <c r="C575" s="7">
        <v>41898</v>
      </c>
      <c r="D575">
        <v>1</v>
      </c>
      <c r="E575" t="s">
        <v>3664</v>
      </c>
      <c r="F575">
        <v>16.462355332703076</v>
      </c>
      <c r="G575">
        <v>363</v>
      </c>
      <c r="H575">
        <v>8.9641873278236908</v>
      </c>
      <c r="I575">
        <v>75.123970031738281</v>
      </c>
      <c r="J575">
        <v>7.3192954063415527</v>
      </c>
      <c r="K575">
        <v>0.16884271800518036</v>
      </c>
    </row>
    <row r="576" spans="1:11" x14ac:dyDescent="0.25">
      <c r="A576" t="s">
        <v>39</v>
      </c>
      <c r="B576" t="s">
        <v>61</v>
      </c>
      <c r="C576" s="7">
        <v>41898</v>
      </c>
      <c r="D576">
        <v>0</v>
      </c>
      <c r="E576" t="s">
        <v>238</v>
      </c>
      <c r="F576">
        <v>20.836078643798828</v>
      </c>
      <c r="G576">
        <v>204</v>
      </c>
      <c r="H576">
        <v>8.7034313725490193</v>
      </c>
      <c r="I576">
        <v>76</v>
      </c>
      <c r="J576">
        <v>8.6367063522338867</v>
      </c>
      <c r="K576">
        <v>0.13298964500427246</v>
      </c>
    </row>
    <row r="577" spans="1:11" x14ac:dyDescent="0.25">
      <c r="A577" t="s">
        <v>39</v>
      </c>
      <c r="B577" t="s">
        <v>61</v>
      </c>
      <c r="C577" s="7">
        <v>41898</v>
      </c>
      <c r="D577">
        <v>1</v>
      </c>
      <c r="E577" t="s">
        <v>239</v>
      </c>
      <c r="F577">
        <v>20.703088198774768</v>
      </c>
      <c r="G577">
        <v>204</v>
      </c>
      <c r="H577">
        <v>8.7034313725490193</v>
      </c>
      <c r="I577">
        <v>76</v>
      </c>
      <c r="J577">
        <v>8.6367063522338867</v>
      </c>
      <c r="K577">
        <v>0.13298964500427246</v>
      </c>
    </row>
    <row r="578" spans="1:11" x14ac:dyDescent="0.25">
      <c r="A578" t="s">
        <v>39</v>
      </c>
      <c r="B578" t="s">
        <v>62</v>
      </c>
      <c r="C578" s="7">
        <v>41898</v>
      </c>
      <c r="D578">
        <v>0</v>
      </c>
      <c r="E578" t="s">
        <v>240</v>
      </c>
      <c r="F578">
        <v>11.236257553100586</v>
      </c>
      <c r="G578">
        <v>159</v>
      </c>
      <c r="H578">
        <v>9.2987421383647799</v>
      </c>
      <c r="I578">
        <v>74</v>
      </c>
      <c r="J578">
        <v>5.1865077018737793</v>
      </c>
      <c r="K578">
        <v>0.21484290063381195</v>
      </c>
    </row>
    <row r="579" spans="1:11" x14ac:dyDescent="0.25">
      <c r="A579" t="s">
        <v>39</v>
      </c>
      <c r="B579" t="s">
        <v>62</v>
      </c>
      <c r="C579" s="7">
        <v>41898</v>
      </c>
      <c r="D579">
        <v>1</v>
      </c>
      <c r="E579" t="s">
        <v>241</v>
      </c>
      <c r="F579">
        <v>11.021415051705432</v>
      </c>
      <c r="G579">
        <v>159</v>
      </c>
      <c r="H579">
        <v>9.2987421383647799</v>
      </c>
      <c r="I579">
        <v>74</v>
      </c>
      <c r="J579">
        <v>5.1865077018737793</v>
      </c>
      <c r="K579">
        <v>0.21484290063381195</v>
      </c>
    </row>
    <row r="580" spans="1:11" x14ac:dyDescent="0.25">
      <c r="A580" t="s">
        <v>39</v>
      </c>
      <c r="B580" t="s">
        <v>74</v>
      </c>
      <c r="C580" s="7">
        <v>41898</v>
      </c>
      <c r="D580">
        <v>0</v>
      </c>
      <c r="E580" t="s">
        <v>242</v>
      </c>
      <c r="F580">
        <v>16.887500762939453</v>
      </c>
      <c r="G580">
        <v>4</v>
      </c>
      <c r="H580">
        <v>7</v>
      </c>
      <c r="I580">
        <v>74</v>
      </c>
      <c r="J580">
        <v>3.2087001800537109</v>
      </c>
      <c r="K580">
        <v>-2.2574999332427979</v>
      </c>
    </row>
    <row r="581" spans="1:11" x14ac:dyDescent="0.25">
      <c r="A581" t="s">
        <v>39</v>
      </c>
      <c r="B581" t="s">
        <v>74</v>
      </c>
      <c r="C581" s="7">
        <v>41898</v>
      </c>
      <c r="D581">
        <v>1</v>
      </c>
      <c r="E581" t="s">
        <v>243</v>
      </c>
      <c r="F581">
        <v>19.144999980926514</v>
      </c>
      <c r="G581">
        <v>4</v>
      </c>
      <c r="H581">
        <v>7</v>
      </c>
      <c r="I581">
        <v>74</v>
      </c>
      <c r="J581">
        <v>3.2087001800537109</v>
      </c>
      <c r="K581">
        <v>-2.2574999332427979</v>
      </c>
    </row>
    <row r="582" spans="1:11" x14ac:dyDescent="0.25">
      <c r="A582" t="s">
        <v>39</v>
      </c>
      <c r="B582" t="s">
        <v>63</v>
      </c>
      <c r="C582" s="7">
        <v>41898</v>
      </c>
      <c r="D582">
        <v>0</v>
      </c>
      <c r="E582" t="s">
        <v>1838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</row>
    <row r="583" spans="1:11" x14ac:dyDescent="0.25">
      <c r="A583" t="s">
        <v>39</v>
      </c>
      <c r="B583" t="s">
        <v>63</v>
      </c>
      <c r="C583" s="7">
        <v>41898</v>
      </c>
      <c r="D583">
        <v>1</v>
      </c>
      <c r="E583" t="s">
        <v>1839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</row>
    <row r="584" spans="1:11" x14ac:dyDescent="0.25">
      <c r="A584" t="s">
        <v>39</v>
      </c>
      <c r="B584" t="s">
        <v>64</v>
      </c>
      <c r="C584" s="7">
        <v>41898</v>
      </c>
      <c r="D584">
        <v>0</v>
      </c>
      <c r="E584" t="s">
        <v>1840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</row>
    <row r="585" spans="1:11" x14ac:dyDescent="0.25">
      <c r="A585" t="s">
        <v>39</v>
      </c>
      <c r="B585" t="s">
        <v>64</v>
      </c>
      <c r="C585" s="7">
        <v>41898</v>
      </c>
      <c r="D585">
        <v>1</v>
      </c>
      <c r="E585" t="s">
        <v>1841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</row>
    <row r="586" spans="1:11" x14ac:dyDescent="0.25">
      <c r="A586" t="s">
        <v>39</v>
      </c>
      <c r="B586" t="s">
        <v>65</v>
      </c>
      <c r="C586" s="7">
        <v>41898</v>
      </c>
      <c r="D586">
        <v>0</v>
      </c>
      <c r="E586" t="s">
        <v>1842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</row>
    <row r="587" spans="1:11" x14ac:dyDescent="0.25">
      <c r="A587" t="s">
        <v>39</v>
      </c>
      <c r="B587" t="s">
        <v>65</v>
      </c>
      <c r="C587" s="7">
        <v>41898</v>
      </c>
      <c r="D587">
        <v>1</v>
      </c>
      <c r="E587" t="s">
        <v>1843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</row>
    <row r="588" spans="1:11" x14ac:dyDescent="0.25">
      <c r="A588" t="s">
        <v>39</v>
      </c>
      <c r="B588" t="s">
        <v>66</v>
      </c>
      <c r="C588" s="7">
        <v>41898</v>
      </c>
      <c r="D588">
        <v>0</v>
      </c>
      <c r="E588" t="s">
        <v>1844</v>
      </c>
      <c r="F588">
        <v>19.443120956420898</v>
      </c>
      <c r="G588">
        <v>181</v>
      </c>
      <c r="H588">
        <v>10.685082872928177</v>
      </c>
      <c r="I588">
        <v>75.104972839355469</v>
      </c>
      <c r="J588">
        <v>7.7953472137451172</v>
      </c>
      <c r="K588">
        <v>0.41353577375411987</v>
      </c>
    </row>
    <row r="589" spans="1:11" x14ac:dyDescent="0.25">
      <c r="A589" t="s">
        <v>39</v>
      </c>
      <c r="B589" t="s">
        <v>66</v>
      </c>
      <c r="C589" s="7">
        <v>41898</v>
      </c>
      <c r="D589">
        <v>1</v>
      </c>
      <c r="E589" t="s">
        <v>1845</v>
      </c>
      <c r="F589">
        <v>19.02958556293968</v>
      </c>
      <c r="G589">
        <v>181</v>
      </c>
      <c r="H589">
        <v>10.685082872928177</v>
      </c>
      <c r="I589">
        <v>75.104972839355469</v>
      </c>
      <c r="J589">
        <v>7.7953472137451172</v>
      </c>
      <c r="K589">
        <v>0.41353577375411987</v>
      </c>
    </row>
    <row r="590" spans="1:11" x14ac:dyDescent="0.25">
      <c r="A590" t="s">
        <v>39</v>
      </c>
      <c r="B590" t="s">
        <v>67</v>
      </c>
      <c r="C590" s="7">
        <v>41898</v>
      </c>
      <c r="D590">
        <v>0</v>
      </c>
      <c r="E590" t="s">
        <v>1846</v>
      </c>
      <c r="F590">
        <v>13.647527694702148</v>
      </c>
      <c r="G590">
        <v>176</v>
      </c>
      <c r="H590">
        <v>7.2613636363636367</v>
      </c>
      <c r="I590">
        <v>75.170455932617188</v>
      </c>
      <c r="J590">
        <v>6.7440924644470215</v>
      </c>
      <c r="K590">
        <v>-0.14397765696048737</v>
      </c>
    </row>
    <row r="591" spans="1:11" x14ac:dyDescent="0.25">
      <c r="A591" t="s">
        <v>39</v>
      </c>
      <c r="B591" t="s">
        <v>67</v>
      </c>
      <c r="C591" s="7">
        <v>41898</v>
      </c>
      <c r="D591">
        <v>1</v>
      </c>
      <c r="E591" t="s">
        <v>1847</v>
      </c>
      <c r="F591">
        <v>13.791505683848465</v>
      </c>
      <c r="G591">
        <v>176</v>
      </c>
      <c r="H591">
        <v>7.2613636363636367</v>
      </c>
      <c r="I591">
        <v>75.170455932617188</v>
      </c>
      <c r="J591">
        <v>6.7440924644470215</v>
      </c>
      <c r="K591">
        <v>-0.14397765696048737</v>
      </c>
    </row>
    <row r="592" spans="1:11" x14ac:dyDescent="0.25">
      <c r="A592" t="s">
        <v>39</v>
      </c>
      <c r="B592" t="s">
        <v>68</v>
      </c>
      <c r="C592" s="7">
        <v>41898</v>
      </c>
      <c r="D592">
        <v>0</v>
      </c>
      <c r="E592" t="s">
        <v>1848</v>
      </c>
      <c r="F592">
        <v>24.20250129699707</v>
      </c>
      <c r="G592">
        <v>2</v>
      </c>
      <c r="H592">
        <v>7</v>
      </c>
      <c r="I592">
        <v>75</v>
      </c>
      <c r="J592">
        <v>14.262346267700195</v>
      </c>
      <c r="K592">
        <v>10.405001640319824</v>
      </c>
    </row>
    <row r="593" spans="1:11" x14ac:dyDescent="0.25">
      <c r="A593" t="s">
        <v>39</v>
      </c>
      <c r="B593" t="s">
        <v>68</v>
      </c>
      <c r="C593" s="7">
        <v>41898</v>
      </c>
      <c r="D593">
        <v>1</v>
      </c>
      <c r="E593" t="s">
        <v>1849</v>
      </c>
      <c r="F593">
        <v>13.797499299049377</v>
      </c>
      <c r="G593">
        <v>2</v>
      </c>
      <c r="H593">
        <v>7</v>
      </c>
      <c r="I593">
        <v>75</v>
      </c>
      <c r="J593">
        <v>14.262346267700195</v>
      </c>
      <c r="K593">
        <v>10.405001640319824</v>
      </c>
    </row>
    <row r="594" spans="1:11" x14ac:dyDescent="0.25">
      <c r="A594" t="s">
        <v>39</v>
      </c>
      <c r="B594" t="s">
        <v>4120</v>
      </c>
      <c r="C594" s="7">
        <v>41898</v>
      </c>
      <c r="D594">
        <v>0</v>
      </c>
      <c r="E594" t="s">
        <v>4271</v>
      </c>
      <c r="F594">
        <v>12.23758602142334</v>
      </c>
      <c r="G594">
        <v>87</v>
      </c>
      <c r="H594">
        <v>8.5574712643678161</v>
      </c>
      <c r="I594">
        <v>74.96551513671875</v>
      </c>
      <c r="J594">
        <v>5.7396855354309082</v>
      </c>
      <c r="K594">
        <v>0.28091955184936523</v>
      </c>
    </row>
    <row r="595" spans="1:11" x14ac:dyDescent="0.25">
      <c r="A595" t="s">
        <v>39</v>
      </c>
      <c r="B595" t="s">
        <v>4120</v>
      </c>
      <c r="C595" s="7">
        <v>41898</v>
      </c>
      <c r="D595">
        <v>1</v>
      </c>
      <c r="E595" t="s">
        <v>4272</v>
      </c>
      <c r="F595">
        <v>11.956666513303317</v>
      </c>
      <c r="G595">
        <v>87</v>
      </c>
      <c r="H595">
        <v>8.5574712643678161</v>
      </c>
      <c r="I595">
        <v>74.96551513671875</v>
      </c>
      <c r="J595">
        <v>5.7396855354309082</v>
      </c>
      <c r="K595">
        <v>0.28091955184936523</v>
      </c>
    </row>
    <row r="596" spans="1:11" x14ac:dyDescent="0.25">
      <c r="A596" t="s">
        <v>39</v>
      </c>
      <c r="B596" t="s">
        <v>4121</v>
      </c>
      <c r="C596" s="7">
        <v>41898</v>
      </c>
      <c r="D596">
        <v>0</v>
      </c>
      <c r="E596" t="s">
        <v>4273</v>
      </c>
      <c r="F596">
        <v>4.0796875953674316</v>
      </c>
      <c r="G596">
        <v>8</v>
      </c>
      <c r="H596">
        <v>4.875</v>
      </c>
      <c r="I596">
        <v>75.25</v>
      </c>
      <c r="J596">
        <v>1.3062533140182495</v>
      </c>
      <c r="K596">
        <v>-0.28406247496604919</v>
      </c>
    </row>
    <row r="597" spans="1:11" x14ac:dyDescent="0.25">
      <c r="A597" t="s">
        <v>39</v>
      </c>
      <c r="B597" t="s">
        <v>4121</v>
      </c>
      <c r="C597" s="7">
        <v>41898</v>
      </c>
      <c r="D597">
        <v>1</v>
      </c>
      <c r="E597" t="s">
        <v>4274</v>
      </c>
      <c r="F597">
        <v>4.3637499087490141</v>
      </c>
      <c r="G597">
        <v>8</v>
      </c>
      <c r="H597">
        <v>4.875</v>
      </c>
      <c r="I597">
        <v>75.25</v>
      </c>
      <c r="J597">
        <v>1.3062533140182495</v>
      </c>
      <c r="K597">
        <v>-0.28406247496604919</v>
      </c>
    </row>
    <row r="598" spans="1:11" x14ac:dyDescent="0.25">
      <c r="A598" t="s">
        <v>39</v>
      </c>
      <c r="B598" t="s">
        <v>4122</v>
      </c>
      <c r="C598" s="7">
        <v>41898</v>
      </c>
      <c r="D598">
        <v>0</v>
      </c>
      <c r="E598" t="s">
        <v>4275</v>
      </c>
      <c r="F598">
        <v>22.786176681518555</v>
      </c>
      <c r="G598">
        <v>174</v>
      </c>
      <c r="H598">
        <v>9.2212643678160919</v>
      </c>
      <c r="I598">
        <v>75.241378784179687</v>
      </c>
      <c r="J598">
        <v>8.4746246337890625</v>
      </c>
      <c r="K598">
        <v>0.64724081754684448</v>
      </c>
    </row>
    <row r="599" spans="1:11" x14ac:dyDescent="0.25">
      <c r="A599" t="s">
        <v>39</v>
      </c>
      <c r="B599" t="s">
        <v>4122</v>
      </c>
      <c r="C599" s="7">
        <v>41898</v>
      </c>
      <c r="D599">
        <v>1</v>
      </c>
      <c r="E599" t="s">
        <v>4276</v>
      </c>
      <c r="F599">
        <v>22.138936774912235</v>
      </c>
      <c r="G599">
        <v>174</v>
      </c>
      <c r="H599">
        <v>9.2212643678160919</v>
      </c>
      <c r="I599">
        <v>75.241378784179687</v>
      </c>
      <c r="J599">
        <v>8.4746246337890625</v>
      </c>
      <c r="K599">
        <v>0.64724081754684448</v>
      </c>
    </row>
    <row r="600" spans="1:11" x14ac:dyDescent="0.25">
      <c r="A600" t="s">
        <v>39</v>
      </c>
      <c r="B600" t="s">
        <v>75</v>
      </c>
      <c r="C600" s="7">
        <v>41898</v>
      </c>
      <c r="D600">
        <v>0</v>
      </c>
      <c r="E600" t="s">
        <v>244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</row>
    <row r="601" spans="1:11" x14ac:dyDescent="0.25">
      <c r="A601" t="s">
        <v>39</v>
      </c>
      <c r="B601" t="s">
        <v>75</v>
      </c>
      <c r="C601" s="7">
        <v>41898</v>
      </c>
      <c r="D601">
        <v>1</v>
      </c>
      <c r="E601" t="s">
        <v>245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</row>
    <row r="602" spans="1:11" x14ac:dyDescent="0.25">
      <c r="A602" t="s">
        <v>39</v>
      </c>
      <c r="B602" t="s">
        <v>69</v>
      </c>
      <c r="C602" s="7">
        <v>41898</v>
      </c>
      <c r="D602">
        <v>0</v>
      </c>
      <c r="E602" t="s">
        <v>246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</row>
    <row r="603" spans="1:11" x14ac:dyDescent="0.25">
      <c r="A603" t="s">
        <v>39</v>
      </c>
      <c r="B603" t="s">
        <v>69</v>
      </c>
      <c r="C603" s="7">
        <v>41898</v>
      </c>
      <c r="D603">
        <v>1</v>
      </c>
      <c r="E603" t="s">
        <v>247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</row>
    <row r="604" spans="1:11" x14ac:dyDescent="0.25">
      <c r="A604" t="s">
        <v>39</v>
      </c>
      <c r="B604" t="s">
        <v>70</v>
      </c>
      <c r="C604" s="7">
        <v>41898</v>
      </c>
      <c r="D604">
        <v>0</v>
      </c>
      <c r="E604" t="s">
        <v>248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</row>
    <row r="605" spans="1:11" x14ac:dyDescent="0.25">
      <c r="A605" t="s">
        <v>39</v>
      </c>
      <c r="B605" t="s">
        <v>70</v>
      </c>
      <c r="C605" s="7">
        <v>41898</v>
      </c>
      <c r="D605">
        <v>1</v>
      </c>
      <c r="E605" t="s">
        <v>249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</row>
    <row r="606" spans="1:11" x14ac:dyDescent="0.25">
      <c r="A606" t="s">
        <v>39</v>
      </c>
      <c r="B606" t="s">
        <v>5566</v>
      </c>
      <c r="C606" s="7">
        <v>41898</v>
      </c>
      <c r="D606">
        <v>0</v>
      </c>
      <c r="E606" t="s">
        <v>5615</v>
      </c>
      <c r="F606">
        <v>1.2799999713897705</v>
      </c>
      <c r="G606">
        <v>1</v>
      </c>
      <c r="H606">
        <v>1</v>
      </c>
      <c r="I606">
        <v>76</v>
      </c>
      <c r="K606">
        <v>-0.21000003814697266</v>
      </c>
    </row>
    <row r="607" spans="1:11" x14ac:dyDescent="0.25">
      <c r="A607" t="s">
        <v>39</v>
      </c>
      <c r="B607" t="s">
        <v>5566</v>
      </c>
      <c r="C607" s="7">
        <v>41898</v>
      </c>
      <c r="D607">
        <v>1</v>
      </c>
      <c r="E607" t="s">
        <v>5616</v>
      </c>
      <c r="F607">
        <v>1.4900000095367432</v>
      </c>
      <c r="G607">
        <v>1</v>
      </c>
      <c r="H607">
        <v>1</v>
      </c>
      <c r="I607">
        <v>76</v>
      </c>
      <c r="K607">
        <v>-0.21000003814697266</v>
      </c>
    </row>
    <row r="608" spans="1:11" x14ac:dyDescent="0.25">
      <c r="A608" t="s">
        <v>39</v>
      </c>
      <c r="B608" t="s">
        <v>4123</v>
      </c>
      <c r="C608" s="7">
        <v>41898</v>
      </c>
      <c r="D608">
        <v>0</v>
      </c>
      <c r="E608" t="s">
        <v>4277</v>
      </c>
      <c r="F608">
        <v>6.6393332481384277</v>
      </c>
      <c r="G608">
        <v>30</v>
      </c>
      <c r="H608">
        <v>2.9333333333333331</v>
      </c>
      <c r="I608">
        <v>75.533332824707031</v>
      </c>
      <c r="J608">
        <v>2.0313174724578857</v>
      </c>
      <c r="K608">
        <v>-0.77950000762939453</v>
      </c>
    </row>
    <row r="609" spans="1:11" x14ac:dyDescent="0.25">
      <c r="A609" t="s">
        <v>39</v>
      </c>
      <c r="B609" t="s">
        <v>4123</v>
      </c>
      <c r="C609" s="7">
        <v>41898</v>
      </c>
      <c r="D609">
        <v>1</v>
      </c>
      <c r="E609" t="s">
        <v>4278</v>
      </c>
      <c r="F609">
        <v>7.4188333099087078</v>
      </c>
      <c r="G609">
        <v>30</v>
      </c>
      <c r="H609">
        <v>2.9333333333333331</v>
      </c>
      <c r="I609">
        <v>75.533332824707031</v>
      </c>
      <c r="J609">
        <v>2.0313174724578857</v>
      </c>
      <c r="K609">
        <v>-0.77950000762939453</v>
      </c>
    </row>
    <row r="610" spans="1:11" x14ac:dyDescent="0.25">
      <c r="A610" t="s">
        <v>39</v>
      </c>
      <c r="B610" t="s">
        <v>4124</v>
      </c>
      <c r="C610" s="7">
        <v>41898</v>
      </c>
      <c r="D610">
        <v>0</v>
      </c>
      <c r="E610" t="s">
        <v>4279</v>
      </c>
      <c r="F610">
        <v>16.177558898925781</v>
      </c>
      <c r="G610">
        <v>42</v>
      </c>
      <c r="H610">
        <v>15.80952380952381</v>
      </c>
      <c r="I610">
        <v>74.476188659667969</v>
      </c>
      <c r="J610">
        <v>6.1351900100708008</v>
      </c>
      <c r="K610">
        <v>-9.9106922745704651E-2</v>
      </c>
    </row>
    <row r="611" spans="1:11" x14ac:dyDescent="0.25">
      <c r="A611" t="s">
        <v>39</v>
      </c>
      <c r="B611" t="s">
        <v>4124</v>
      </c>
      <c r="C611" s="7">
        <v>41898</v>
      </c>
      <c r="D611">
        <v>1</v>
      </c>
      <c r="E611" t="s">
        <v>4280</v>
      </c>
      <c r="F611">
        <v>16.276666691438074</v>
      </c>
      <c r="G611">
        <v>42</v>
      </c>
      <c r="H611">
        <v>15.80952380952381</v>
      </c>
      <c r="I611">
        <v>74.476188659667969</v>
      </c>
      <c r="J611">
        <v>6.1351900100708008</v>
      </c>
      <c r="K611">
        <v>-9.9106922745704651E-2</v>
      </c>
    </row>
    <row r="612" spans="1:11" x14ac:dyDescent="0.25">
      <c r="A612" t="s">
        <v>39</v>
      </c>
      <c r="B612" t="s">
        <v>71</v>
      </c>
      <c r="C612" s="7">
        <v>41898</v>
      </c>
      <c r="D612">
        <v>0</v>
      </c>
      <c r="E612" t="s">
        <v>250</v>
      </c>
      <c r="F612">
        <v>5.2900009155273437</v>
      </c>
      <c r="G612">
        <v>1</v>
      </c>
      <c r="H612">
        <v>1</v>
      </c>
      <c r="I612">
        <v>74</v>
      </c>
      <c r="K612">
        <v>4.5500011444091797</v>
      </c>
    </row>
    <row r="613" spans="1:11" x14ac:dyDescent="0.25">
      <c r="A613" t="s">
        <v>39</v>
      </c>
      <c r="B613" t="s">
        <v>71</v>
      </c>
      <c r="C613" s="7">
        <v>41898</v>
      </c>
      <c r="D613">
        <v>1</v>
      </c>
      <c r="E613" t="s">
        <v>251</v>
      </c>
      <c r="F613">
        <v>0.74000000953674316</v>
      </c>
      <c r="G613">
        <v>1</v>
      </c>
      <c r="H613">
        <v>1</v>
      </c>
      <c r="I613">
        <v>74</v>
      </c>
      <c r="K613">
        <v>4.5500011444091797</v>
      </c>
    </row>
    <row r="614" spans="1:11" x14ac:dyDescent="0.25">
      <c r="A614" t="s">
        <v>39</v>
      </c>
      <c r="B614" t="s">
        <v>72</v>
      </c>
      <c r="C614" s="7">
        <v>41898</v>
      </c>
      <c r="D614">
        <v>0</v>
      </c>
      <c r="E614" t="s">
        <v>252</v>
      </c>
      <c r="F614">
        <v>4.3808236122131348</v>
      </c>
      <c r="G614">
        <v>85</v>
      </c>
      <c r="H614">
        <v>2.9823529411764707</v>
      </c>
      <c r="I614">
        <v>75.317649841308594</v>
      </c>
      <c r="J614">
        <v>3.0886831283569336</v>
      </c>
      <c r="K614">
        <v>0.18264707922935486</v>
      </c>
    </row>
    <row r="615" spans="1:11" x14ac:dyDescent="0.25">
      <c r="A615" t="s">
        <v>39</v>
      </c>
      <c r="B615" t="s">
        <v>72</v>
      </c>
      <c r="C615" s="7">
        <v>41898</v>
      </c>
      <c r="D615">
        <v>1</v>
      </c>
      <c r="E615" t="s">
        <v>253</v>
      </c>
      <c r="F615">
        <v>4.1981764732914808</v>
      </c>
      <c r="G615">
        <v>85</v>
      </c>
      <c r="H615">
        <v>2.9823529411764707</v>
      </c>
      <c r="I615">
        <v>75.317649841308594</v>
      </c>
      <c r="J615">
        <v>3.0886831283569336</v>
      </c>
      <c r="K615">
        <v>0.18264707922935486</v>
      </c>
    </row>
    <row r="616" spans="1:11" x14ac:dyDescent="0.25">
      <c r="A616" t="s">
        <v>39</v>
      </c>
      <c r="B616" t="s">
        <v>73</v>
      </c>
      <c r="C616" s="7">
        <v>41898</v>
      </c>
      <c r="D616">
        <v>0</v>
      </c>
      <c r="E616" t="s">
        <v>254</v>
      </c>
      <c r="F616">
        <v>20.431282043457031</v>
      </c>
      <c r="G616">
        <v>277</v>
      </c>
      <c r="H616">
        <v>10.828519855595667</v>
      </c>
      <c r="I616">
        <v>75.068588256835938</v>
      </c>
      <c r="J616">
        <v>8.2031307220458984</v>
      </c>
      <c r="K616">
        <v>0.14879027009010315</v>
      </c>
    </row>
    <row r="617" spans="1:11" x14ac:dyDescent="0.25">
      <c r="A617" t="s">
        <v>39</v>
      </c>
      <c r="B617" t="s">
        <v>73</v>
      </c>
      <c r="C617" s="7">
        <v>41898</v>
      </c>
      <c r="D617">
        <v>1</v>
      </c>
      <c r="E617" t="s">
        <v>255</v>
      </c>
      <c r="F617">
        <v>20.282490922497846</v>
      </c>
      <c r="G617">
        <v>277</v>
      </c>
      <c r="H617">
        <v>10.828519855595667</v>
      </c>
      <c r="I617">
        <v>75.068588256835938</v>
      </c>
      <c r="J617">
        <v>8.2031307220458984</v>
      </c>
      <c r="K617">
        <v>0.14879027009010315</v>
      </c>
    </row>
    <row r="618" spans="1:11" x14ac:dyDescent="0.25">
      <c r="A618" t="s">
        <v>39</v>
      </c>
      <c r="B618" t="s">
        <v>5565</v>
      </c>
      <c r="C618" s="7">
        <v>41898</v>
      </c>
      <c r="D618">
        <v>0</v>
      </c>
      <c r="E618" t="s">
        <v>5617</v>
      </c>
      <c r="F618">
        <v>6.8758931159973145</v>
      </c>
      <c r="G618">
        <v>14</v>
      </c>
      <c r="H618">
        <v>4.0714285714285712</v>
      </c>
      <c r="I618">
        <v>75.428573608398438</v>
      </c>
      <c r="J618">
        <v>2.3415217399597168</v>
      </c>
      <c r="K618">
        <v>0.32767853140830994</v>
      </c>
    </row>
    <row r="619" spans="1:11" x14ac:dyDescent="0.25">
      <c r="A619" t="s">
        <v>39</v>
      </c>
      <c r="B619" t="s">
        <v>5565</v>
      </c>
      <c r="C619" s="7">
        <v>41898</v>
      </c>
      <c r="D619">
        <v>1</v>
      </c>
      <c r="E619" t="s">
        <v>5618</v>
      </c>
      <c r="F619">
        <v>6.5482144084359915</v>
      </c>
      <c r="G619">
        <v>14</v>
      </c>
      <c r="H619">
        <v>4.0714285714285712</v>
      </c>
      <c r="I619">
        <v>75.428573608398438</v>
      </c>
      <c r="J619">
        <v>2.3415217399597168</v>
      </c>
      <c r="K619">
        <v>0.32767853140830994</v>
      </c>
    </row>
    <row r="620" spans="1:11" x14ac:dyDescent="0.25">
      <c r="A620" t="s">
        <v>39</v>
      </c>
      <c r="B620" t="s">
        <v>4119</v>
      </c>
      <c r="C620" s="7">
        <v>41899</v>
      </c>
      <c r="D620">
        <v>0</v>
      </c>
      <c r="E620" t="s">
        <v>4281</v>
      </c>
      <c r="F620">
        <v>7.4389286041259766</v>
      </c>
      <c r="G620">
        <v>7</v>
      </c>
      <c r="H620">
        <v>8</v>
      </c>
      <c r="I620">
        <v>78.714286804199219</v>
      </c>
      <c r="J620">
        <v>2.0495836734771729</v>
      </c>
      <c r="K620">
        <v>0.41250023245811462</v>
      </c>
    </row>
    <row r="621" spans="1:11" x14ac:dyDescent="0.25">
      <c r="A621" t="s">
        <v>39</v>
      </c>
      <c r="B621" t="s">
        <v>4119</v>
      </c>
      <c r="C621" s="7">
        <v>41899</v>
      </c>
      <c r="D621">
        <v>1</v>
      </c>
      <c r="E621" t="s">
        <v>4282</v>
      </c>
      <c r="F621">
        <v>7.0264282737459451</v>
      </c>
      <c r="G621">
        <v>7</v>
      </c>
      <c r="H621">
        <v>8</v>
      </c>
      <c r="I621">
        <v>78.714286804199219</v>
      </c>
      <c r="J621">
        <v>2.0495836734771729</v>
      </c>
      <c r="K621">
        <v>0.41250023245811462</v>
      </c>
    </row>
    <row r="622" spans="1:11" x14ac:dyDescent="0.25">
      <c r="A622" t="s">
        <v>39</v>
      </c>
      <c r="B622" t="s">
        <v>3637</v>
      </c>
      <c r="C622" s="7">
        <v>41899</v>
      </c>
      <c r="D622">
        <v>0</v>
      </c>
      <c r="E622" t="s">
        <v>3665</v>
      </c>
      <c r="F622">
        <v>16.973127365112305</v>
      </c>
      <c r="G622">
        <v>363</v>
      </c>
      <c r="H622">
        <v>8.9641873278236908</v>
      </c>
      <c r="I622">
        <v>78.561981201171875</v>
      </c>
      <c r="J622">
        <v>8.6705293655395508</v>
      </c>
      <c r="K622">
        <v>-0.37601950764656067</v>
      </c>
    </row>
    <row r="623" spans="1:11" x14ac:dyDescent="0.25">
      <c r="A623" t="s">
        <v>39</v>
      </c>
      <c r="B623" t="s">
        <v>3637</v>
      </c>
      <c r="C623" s="7">
        <v>41899</v>
      </c>
      <c r="D623">
        <v>1</v>
      </c>
      <c r="E623" t="s">
        <v>3666</v>
      </c>
      <c r="F623">
        <v>17.349146066828741</v>
      </c>
      <c r="G623">
        <v>363</v>
      </c>
      <c r="H623">
        <v>8.9641873278236908</v>
      </c>
      <c r="I623">
        <v>78.561981201171875</v>
      </c>
      <c r="J623">
        <v>8.6705293655395508</v>
      </c>
      <c r="K623">
        <v>-0.37601950764656067</v>
      </c>
    </row>
    <row r="624" spans="1:11" x14ac:dyDescent="0.25">
      <c r="A624" t="s">
        <v>39</v>
      </c>
      <c r="B624" t="s">
        <v>61</v>
      </c>
      <c r="C624" s="7">
        <v>41899</v>
      </c>
      <c r="D624">
        <v>0</v>
      </c>
      <c r="E624" t="s">
        <v>256</v>
      </c>
      <c r="F624">
        <v>21.541666030883789</v>
      </c>
      <c r="G624">
        <v>204</v>
      </c>
      <c r="H624">
        <v>8.7034313725490193</v>
      </c>
      <c r="I624">
        <v>79</v>
      </c>
      <c r="J624">
        <v>9.2448740005493164</v>
      </c>
      <c r="K624">
        <v>0.16948501765727997</v>
      </c>
    </row>
    <row r="625" spans="1:11" x14ac:dyDescent="0.25">
      <c r="A625" t="s">
        <v>39</v>
      </c>
      <c r="B625" t="s">
        <v>61</v>
      </c>
      <c r="C625" s="7">
        <v>41899</v>
      </c>
      <c r="D625">
        <v>1</v>
      </c>
      <c r="E625" t="s">
        <v>257</v>
      </c>
      <c r="F625">
        <v>21.372181451176385</v>
      </c>
      <c r="G625">
        <v>204</v>
      </c>
      <c r="H625">
        <v>8.7034313725490193</v>
      </c>
      <c r="I625">
        <v>79</v>
      </c>
      <c r="J625">
        <v>9.2448740005493164</v>
      </c>
      <c r="K625">
        <v>0.16948501765727997</v>
      </c>
    </row>
    <row r="626" spans="1:11" x14ac:dyDescent="0.25">
      <c r="A626" t="s">
        <v>39</v>
      </c>
      <c r="B626" t="s">
        <v>62</v>
      </c>
      <c r="C626" s="7">
        <v>41899</v>
      </c>
      <c r="D626">
        <v>0</v>
      </c>
      <c r="E626" t="s">
        <v>258</v>
      </c>
      <c r="F626">
        <v>11.111603736877441</v>
      </c>
      <c r="G626">
        <v>159</v>
      </c>
      <c r="H626">
        <v>9.2987421383647799</v>
      </c>
      <c r="I626">
        <v>78</v>
      </c>
      <c r="J626">
        <v>7.8457975387573242</v>
      </c>
      <c r="K626">
        <v>-1.0759121179580688</v>
      </c>
    </row>
    <row r="627" spans="1:11" x14ac:dyDescent="0.25">
      <c r="A627" t="s">
        <v>39</v>
      </c>
      <c r="B627" t="s">
        <v>62</v>
      </c>
      <c r="C627" s="7">
        <v>41899</v>
      </c>
      <c r="D627">
        <v>1</v>
      </c>
      <c r="E627" t="s">
        <v>259</v>
      </c>
      <c r="F627">
        <v>12.187515762382708</v>
      </c>
      <c r="G627">
        <v>159</v>
      </c>
      <c r="H627">
        <v>9.2987421383647799</v>
      </c>
      <c r="I627">
        <v>78</v>
      </c>
      <c r="J627">
        <v>7.8457975387573242</v>
      </c>
      <c r="K627">
        <v>-1.0759121179580688</v>
      </c>
    </row>
    <row r="628" spans="1:11" x14ac:dyDescent="0.25">
      <c r="A628" t="s">
        <v>39</v>
      </c>
      <c r="B628" t="s">
        <v>74</v>
      </c>
      <c r="C628" s="7">
        <v>41899</v>
      </c>
      <c r="D628">
        <v>0</v>
      </c>
      <c r="E628" t="s">
        <v>260</v>
      </c>
      <c r="F628">
        <v>21.287498474121094</v>
      </c>
      <c r="G628">
        <v>4</v>
      </c>
      <c r="H628">
        <v>7</v>
      </c>
      <c r="I628">
        <v>78</v>
      </c>
      <c r="J628">
        <v>8.6938514709472656</v>
      </c>
      <c r="K628">
        <v>1.3974978923797607</v>
      </c>
    </row>
    <row r="629" spans="1:11" x14ac:dyDescent="0.25">
      <c r="A629" t="s">
        <v>39</v>
      </c>
      <c r="B629" t="s">
        <v>74</v>
      </c>
      <c r="C629" s="7">
        <v>41899</v>
      </c>
      <c r="D629">
        <v>1</v>
      </c>
      <c r="E629" t="s">
        <v>261</v>
      </c>
      <c r="F629">
        <v>19.889999866485596</v>
      </c>
      <c r="G629">
        <v>4</v>
      </c>
      <c r="H629">
        <v>7</v>
      </c>
      <c r="I629">
        <v>78</v>
      </c>
      <c r="J629">
        <v>8.6938514709472656</v>
      </c>
      <c r="K629">
        <v>1.3974978923797607</v>
      </c>
    </row>
    <row r="630" spans="1:11" x14ac:dyDescent="0.25">
      <c r="A630" t="s">
        <v>39</v>
      </c>
      <c r="B630" t="s">
        <v>63</v>
      </c>
      <c r="C630" s="7">
        <v>41899</v>
      </c>
      <c r="D630">
        <v>0</v>
      </c>
      <c r="E630" t="s">
        <v>1850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</row>
    <row r="631" spans="1:11" x14ac:dyDescent="0.25">
      <c r="A631" t="s">
        <v>39</v>
      </c>
      <c r="B631" t="s">
        <v>63</v>
      </c>
      <c r="C631" s="7">
        <v>41899</v>
      </c>
      <c r="D631">
        <v>1</v>
      </c>
      <c r="E631" t="s">
        <v>1851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</row>
    <row r="632" spans="1:11" x14ac:dyDescent="0.25">
      <c r="A632" t="s">
        <v>39</v>
      </c>
      <c r="B632" t="s">
        <v>64</v>
      </c>
      <c r="C632" s="7">
        <v>41899</v>
      </c>
      <c r="D632">
        <v>0</v>
      </c>
      <c r="E632" t="s">
        <v>1852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</row>
    <row r="633" spans="1:11" x14ac:dyDescent="0.25">
      <c r="A633" t="s">
        <v>39</v>
      </c>
      <c r="B633" t="s">
        <v>64</v>
      </c>
      <c r="C633" s="7">
        <v>41899</v>
      </c>
      <c r="D633">
        <v>1</v>
      </c>
      <c r="E633" t="s">
        <v>1853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</row>
    <row r="634" spans="1:11" x14ac:dyDescent="0.25">
      <c r="A634" t="s">
        <v>39</v>
      </c>
      <c r="B634" t="s">
        <v>65</v>
      </c>
      <c r="C634" s="7">
        <v>41899</v>
      </c>
      <c r="D634">
        <v>0</v>
      </c>
      <c r="E634" t="s">
        <v>1854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</row>
    <row r="635" spans="1:11" x14ac:dyDescent="0.25">
      <c r="A635" t="s">
        <v>39</v>
      </c>
      <c r="B635" t="s">
        <v>65</v>
      </c>
      <c r="C635" s="7">
        <v>41899</v>
      </c>
      <c r="D635">
        <v>1</v>
      </c>
      <c r="E635" t="s">
        <v>1855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</row>
    <row r="636" spans="1:11" x14ac:dyDescent="0.25">
      <c r="A636" t="s">
        <v>39</v>
      </c>
      <c r="B636" t="s">
        <v>66</v>
      </c>
      <c r="C636" s="7">
        <v>41899</v>
      </c>
      <c r="D636">
        <v>0</v>
      </c>
      <c r="E636" t="s">
        <v>1856</v>
      </c>
      <c r="F636">
        <v>19.520496368408203</v>
      </c>
      <c r="G636">
        <v>181</v>
      </c>
      <c r="H636">
        <v>10.685082872928177</v>
      </c>
      <c r="I636">
        <v>78.552482604980469</v>
      </c>
      <c r="J636">
        <v>9.4665861129760742</v>
      </c>
      <c r="K636">
        <v>-0.20430950820446014</v>
      </c>
    </row>
    <row r="637" spans="1:11" x14ac:dyDescent="0.25">
      <c r="A637" t="s">
        <v>39</v>
      </c>
      <c r="B637" t="s">
        <v>66</v>
      </c>
      <c r="C637" s="7">
        <v>41899</v>
      </c>
      <c r="D637">
        <v>1</v>
      </c>
      <c r="E637" t="s">
        <v>1857</v>
      </c>
      <c r="F637">
        <v>19.72480668828344</v>
      </c>
      <c r="G637">
        <v>181</v>
      </c>
      <c r="H637">
        <v>10.685082872928177</v>
      </c>
      <c r="I637">
        <v>78.552482604980469</v>
      </c>
      <c r="J637">
        <v>9.4665861129760742</v>
      </c>
      <c r="K637">
        <v>-0.20430950820446014</v>
      </c>
    </row>
    <row r="638" spans="1:11" x14ac:dyDescent="0.25">
      <c r="A638" t="s">
        <v>39</v>
      </c>
      <c r="B638" t="s">
        <v>67</v>
      </c>
      <c r="C638" s="7">
        <v>41899</v>
      </c>
      <c r="D638">
        <v>0</v>
      </c>
      <c r="E638" t="s">
        <v>1858</v>
      </c>
      <c r="F638">
        <v>14.164402961730957</v>
      </c>
      <c r="G638">
        <v>176</v>
      </c>
      <c r="H638">
        <v>7.2613636363636367</v>
      </c>
      <c r="I638">
        <v>78.585227966308594</v>
      </c>
      <c r="J638">
        <v>7.865776538848877</v>
      </c>
      <c r="K638">
        <v>-0.58383554220199585</v>
      </c>
    </row>
    <row r="639" spans="1:11" x14ac:dyDescent="0.25">
      <c r="A639" t="s">
        <v>39</v>
      </c>
      <c r="B639" t="s">
        <v>67</v>
      </c>
      <c r="C639" s="7">
        <v>41899</v>
      </c>
      <c r="D639">
        <v>1</v>
      </c>
      <c r="E639" t="s">
        <v>1859</v>
      </c>
      <c r="F639">
        <v>14.7482387046753</v>
      </c>
      <c r="G639">
        <v>176</v>
      </c>
      <c r="H639">
        <v>7.2613636363636367</v>
      </c>
      <c r="I639">
        <v>78.585227966308594</v>
      </c>
      <c r="J639">
        <v>7.865776538848877</v>
      </c>
      <c r="K639">
        <v>-0.58383554220199585</v>
      </c>
    </row>
    <row r="640" spans="1:11" x14ac:dyDescent="0.25">
      <c r="A640" t="s">
        <v>39</v>
      </c>
      <c r="B640" t="s">
        <v>68</v>
      </c>
      <c r="C640" s="7">
        <v>41899</v>
      </c>
      <c r="D640">
        <v>0</v>
      </c>
      <c r="E640" t="s">
        <v>1860</v>
      </c>
      <c r="F640">
        <v>24.975000381469727</v>
      </c>
      <c r="G640">
        <v>2</v>
      </c>
      <c r="H640">
        <v>7</v>
      </c>
      <c r="I640">
        <v>78.5</v>
      </c>
      <c r="J640">
        <v>1.6334152221679688</v>
      </c>
      <c r="K640">
        <v>-1.1749989986419678</v>
      </c>
    </row>
    <row r="641" spans="1:11" x14ac:dyDescent="0.25">
      <c r="A641" t="s">
        <v>39</v>
      </c>
      <c r="B641" t="s">
        <v>68</v>
      </c>
      <c r="C641" s="7">
        <v>41899</v>
      </c>
      <c r="D641">
        <v>1</v>
      </c>
      <c r="E641" t="s">
        <v>1861</v>
      </c>
      <c r="F641">
        <v>26.150000095367432</v>
      </c>
      <c r="G641">
        <v>2</v>
      </c>
      <c r="H641">
        <v>7</v>
      </c>
      <c r="I641">
        <v>78.5</v>
      </c>
      <c r="J641">
        <v>1.6334152221679688</v>
      </c>
      <c r="K641">
        <v>-1.1749989986419678</v>
      </c>
    </row>
    <row r="642" spans="1:11" x14ac:dyDescent="0.25">
      <c r="A642" t="s">
        <v>39</v>
      </c>
      <c r="B642" t="s">
        <v>4120</v>
      </c>
      <c r="C642" s="7">
        <v>41899</v>
      </c>
      <c r="D642">
        <v>0</v>
      </c>
      <c r="E642" t="s">
        <v>4283</v>
      </c>
      <c r="F642">
        <v>10.954483032226563</v>
      </c>
      <c r="G642">
        <v>87</v>
      </c>
      <c r="H642">
        <v>8.5574712643678161</v>
      </c>
      <c r="I642">
        <v>78.482757568359375</v>
      </c>
      <c r="J642">
        <v>7.1227059364318848</v>
      </c>
      <c r="K642">
        <v>-1.903620719909668</v>
      </c>
    </row>
    <row r="643" spans="1:11" x14ac:dyDescent="0.25">
      <c r="A643" t="s">
        <v>39</v>
      </c>
      <c r="B643" t="s">
        <v>4120</v>
      </c>
      <c r="C643" s="7">
        <v>41899</v>
      </c>
      <c r="D643">
        <v>1</v>
      </c>
      <c r="E643" t="s">
        <v>4284</v>
      </c>
      <c r="F643">
        <v>12.858103501546228</v>
      </c>
      <c r="G643">
        <v>87</v>
      </c>
      <c r="H643">
        <v>8.5574712643678161</v>
      </c>
      <c r="I643">
        <v>78.482757568359375</v>
      </c>
      <c r="J643">
        <v>7.1227059364318848</v>
      </c>
      <c r="K643">
        <v>-1.903620719909668</v>
      </c>
    </row>
    <row r="644" spans="1:11" x14ac:dyDescent="0.25">
      <c r="A644" t="s">
        <v>39</v>
      </c>
      <c r="B644" t="s">
        <v>4121</v>
      </c>
      <c r="C644" s="7">
        <v>41899</v>
      </c>
      <c r="D644">
        <v>0</v>
      </c>
      <c r="E644" t="s">
        <v>4285</v>
      </c>
      <c r="F644">
        <v>4.8346872329711914</v>
      </c>
      <c r="G644">
        <v>8</v>
      </c>
      <c r="H644">
        <v>4.875</v>
      </c>
      <c r="I644">
        <v>78.625</v>
      </c>
      <c r="J644">
        <v>3.484161376953125</v>
      </c>
      <c r="K644">
        <v>-0.66656255722045898</v>
      </c>
    </row>
    <row r="645" spans="1:11" x14ac:dyDescent="0.25">
      <c r="A645" t="s">
        <v>39</v>
      </c>
      <c r="B645" t="s">
        <v>4121</v>
      </c>
      <c r="C645" s="7">
        <v>41899</v>
      </c>
      <c r="D645">
        <v>1</v>
      </c>
      <c r="E645" t="s">
        <v>4286</v>
      </c>
      <c r="F645">
        <v>5.5012500601587817</v>
      </c>
      <c r="G645">
        <v>8</v>
      </c>
      <c r="H645">
        <v>4.875</v>
      </c>
      <c r="I645">
        <v>78.625</v>
      </c>
      <c r="J645">
        <v>3.484161376953125</v>
      </c>
      <c r="K645">
        <v>-0.66656255722045898</v>
      </c>
    </row>
    <row r="646" spans="1:11" x14ac:dyDescent="0.25">
      <c r="A646" t="s">
        <v>39</v>
      </c>
      <c r="B646" t="s">
        <v>4122</v>
      </c>
      <c r="C646" s="7">
        <v>41899</v>
      </c>
      <c r="D646">
        <v>0</v>
      </c>
      <c r="E646" t="s">
        <v>4287</v>
      </c>
      <c r="F646">
        <v>23.560085296630859</v>
      </c>
      <c r="G646">
        <v>174</v>
      </c>
      <c r="H646">
        <v>9.2212643678160919</v>
      </c>
      <c r="I646">
        <v>78.620689392089844</v>
      </c>
      <c r="J646">
        <v>10.825440406799316</v>
      </c>
      <c r="K646">
        <v>0.40318933129310608</v>
      </c>
    </row>
    <row r="647" spans="1:11" x14ac:dyDescent="0.25">
      <c r="A647" t="s">
        <v>39</v>
      </c>
      <c r="B647" t="s">
        <v>4122</v>
      </c>
      <c r="C647" s="7">
        <v>41899</v>
      </c>
      <c r="D647">
        <v>1</v>
      </c>
      <c r="E647" t="s">
        <v>4288</v>
      </c>
      <c r="F647">
        <v>23.156896607329447</v>
      </c>
      <c r="G647">
        <v>174</v>
      </c>
      <c r="H647">
        <v>9.2212643678160919</v>
      </c>
      <c r="I647">
        <v>78.620689392089844</v>
      </c>
      <c r="J647">
        <v>10.825440406799316</v>
      </c>
      <c r="K647">
        <v>0.40318933129310608</v>
      </c>
    </row>
    <row r="648" spans="1:11" x14ac:dyDescent="0.25">
      <c r="A648" t="s">
        <v>39</v>
      </c>
      <c r="B648" t="s">
        <v>75</v>
      </c>
      <c r="C648" s="7">
        <v>41899</v>
      </c>
      <c r="D648">
        <v>0</v>
      </c>
      <c r="E648" t="s">
        <v>262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</row>
    <row r="649" spans="1:11" x14ac:dyDescent="0.25">
      <c r="A649" t="s">
        <v>39</v>
      </c>
      <c r="B649" t="s">
        <v>75</v>
      </c>
      <c r="C649" s="7">
        <v>41899</v>
      </c>
      <c r="D649">
        <v>1</v>
      </c>
      <c r="E649" t="s">
        <v>263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</row>
    <row r="650" spans="1:11" x14ac:dyDescent="0.25">
      <c r="A650" t="s">
        <v>39</v>
      </c>
      <c r="B650" t="s">
        <v>69</v>
      </c>
      <c r="C650" s="7">
        <v>41899</v>
      </c>
      <c r="D650">
        <v>0</v>
      </c>
      <c r="E650" t="s">
        <v>264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</row>
    <row r="651" spans="1:11" x14ac:dyDescent="0.25">
      <c r="A651" t="s">
        <v>39</v>
      </c>
      <c r="B651" t="s">
        <v>69</v>
      </c>
      <c r="C651" s="7">
        <v>41899</v>
      </c>
      <c r="D651">
        <v>1</v>
      </c>
      <c r="E651" t="s">
        <v>265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</row>
    <row r="652" spans="1:11" x14ac:dyDescent="0.25">
      <c r="A652" t="s">
        <v>39</v>
      </c>
      <c r="B652" t="s">
        <v>70</v>
      </c>
      <c r="C652" s="7">
        <v>41899</v>
      </c>
      <c r="D652">
        <v>0</v>
      </c>
      <c r="E652" t="s">
        <v>266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</row>
    <row r="653" spans="1:11" x14ac:dyDescent="0.25">
      <c r="A653" t="s">
        <v>39</v>
      </c>
      <c r="B653" t="s">
        <v>70</v>
      </c>
      <c r="C653" s="7">
        <v>41899</v>
      </c>
      <c r="D653">
        <v>1</v>
      </c>
      <c r="E653" t="s">
        <v>267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</row>
    <row r="654" spans="1:11" x14ac:dyDescent="0.25">
      <c r="A654" t="s">
        <v>39</v>
      </c>
      <c r="B654" t="s">
        <v>5566</v>
      </c>
      <c r="C654" s="7">
        <v>41899</v>
      </c>
      <c r="D654">
        <v>0</v>
      </c>
      <c r="E654" t="s">
        <v>5619</v>
      </c>
      <c r="F654">
        <v>1.5750000476837158</v>
      </c>
      <c r="G654">
        <v>1</v>
      </c>
      <c r="H654">
        <v>1</v>
      </c>
      <c r="I654">
        <v>79</v>
      </c>
      <c r="K654">
        <v>6.5000057220458984E-2</v>
      </c>
    </row>
    <row r="655" spans="1:11" x14ac:dyDescent="0.25">
      <c r="A655" t="s">
        <v>39</v>
      </c>
      <c r="B655" t="s">
        <v>5566</v>
      </c>
      <c r="C655" s="7">
        <v>41899</v>
      </c>
      <c r="D655">
        <v>1</v>
      </c>
      <c r="E655" t="s">
        <v>5620</v>
      </c>
      <c r="F655">
        <v>1.5099999904632568</v>
      </c>
      <c r="G655">
        <v>1</v>
      </c>
      <c r="H655">
        <v>1</v>
      </c>
      <c r="I655">
        <v>79</v>
      </c>
      <c r="K655">
        <v>6.5000057220458984E-2</v>
      </c>
    </row>
    <row r="656" spans="1:11" x14ac:dyDescent="0.25">
      <c r="A656" t="s">
        <v>39</v>
      </c>
      <c r="B656" t="s">
        <v>4123</v>
      </c>
      <c r="C656" s="7">
        <v>41899</v>
      </c>
      <c r="D656">
        <v>0</v>
      </c>
      <c r="E656" t="s">
        <v>4289</v>
      </c>
      <c r="F656">
        <v>7.2785000801086426</v>
      </c>
      <c r="G656">
        <v>30</v>
      </c>
      <c r="H656">
        <v>2.9333333333333331</v>
      </c>
      <c r="I656">
        <v>78.766670227050781</v>
      </c>
      <c r="J656">
        <v>3.2865688800811768</v>
      </c>
      <c r="K656">
        <v>-0.55350017547607422</v>
      </c>
    </row>
    <row r="657" spans="1:11" x14ac:dyDescent="0.25">
      <c r="A657" t="s">
        <v>39</v>
      </c>
      <c r="B657" t="s">
        <v>4123</v>
      </c>
      <c r="C657" s="7">
        <v>41899</v>
      </c>
      <c r="D657">
        <v>1</v>
      </c>
      <c r="E657" t="s">
        <v>4290</v>
      </c>
      <c r="F657">
        <v>7.8320001371204855</v>
      </c>
      <c r="G657">
        <v>30</v>
      </c>
      <c r="H657">
        <v>2.9333333333333331</v>
      </c>
      <c r="I657">
        <v>78.766670227050781</v>
      </c>
      <c r="J657">
        <v>3.2865688800811768</v>
      </c>
      <c r="K657">
        <v>-0.55350017547607422</v>
      </c>
    </row>
    <row r="658" spans="1:11" x14ac:dyDescent="0.25">
      <c r="A658" t="s">
        <v>39</v>
      </c>
      <c r="B658" t="s">
        <v>4124</v>
      </c>
      <c r="C658" s="7">
        <v>41899</v>
      </c>
      <c r="D658">
        <v>0</v>
      </c>
      <c r="E658" t="s">
        <v>4291</v>
      </c>
      <c r="F658">
        <v>16.886367797851563</v>
      </c>
      <c r="G658">
        <v>42</v>
      </c>
      <c r="H658">
        <v>15.80952380952381</v>
      </c>
      <c r="I658">
        <v>78.23809814453125</v>
      </c>
      <c r="J658">
        <v>6.1100978851318359</v>
      </c>
      <c r="K658">
        <v>-3.3512495458126068E-2</v>
      </c>
    </row>
    <row r="659" spans="1:11" x14ac:dyDescent="0.25">
      <c r="A659" t="s">
        <v>39</v>
      </c>
      <c r="B659" t="s">
        <v>4124</v>
      </c>
      <c r="C659" s="7">
        <v>41899</v>
      </c>
      <c r="D659">
        <v>1</v>
      </c>
      <c r="E659" t="s">
        <v>4292</v>
      </c>
      <c r="F659">
        <v>16.91988103286851</v>
      </c>
      <c r="G659">
        <v>42</v>
      </c>
      <c r="H659">
        <v>15.80952380952381</v>
      </c>
      <c r="I659">
        <v>78.23809814453125</v>
      </c>
      <c r="J659">
        <v>6.1100978851318359</v>
      </c>
      <c r="K659">
        <v>-3.3512495458126068E-2</v>
      </c>
    </row>
    <row r="660" spans="1:11" x14ac:dyDescent="0.25">
      <c r="A660" t="s">
        <v>39</v>
      </c>
      <c r="B660" t="s">
        <v>71</v>
      </c>
      <c r="C660" s="7">
        <v>41899</v>
      </c>
      <c r="D660">
        <v>0</v>
      </c>
      <c r="E660" t="s">
        <v>268</v>
      </c>
      <c r="F660">
        <v>5.6100006103515625</v>
      </c>
      <c r="G660">
        <v>1</v>
      </c>
      <c r="H660">
        <v>1</v>
      </c>
      <c r="I660">
        <v>78</v>
      </c>
      <c r="K660">
        <v>4.8700008392333984</v>
      </c>
    </row>
    <row r="661" spans="1:11" x14ac:dyDescent="0.25">
      <c r="A661" t="s">
        <v>39</v>
      </c>
      <c r="B661" t="s">
        <v>71</v>
      </c>
      <c r="C661" s="7">
        <v>41899</v>
      </c>
      <c r="D661">
        <v>1</v>
      </c>
      <c r="E661" t="s">
        <v>269</v>
      </c>
      <c r="F661">
        <v>0.74000000953674316</v>
      </c>
      <c r="G661">
        <v>1</v>
      </c>
      <c r="H661">
        <v>1</v>
      </c>
      <c r="I661">
        <v>78</v>
      </c>
      <c r="K661">
        <v>4.8700008392333984</v>
      </c>
    </row>
    <row r="662" spans="1:11" x14ac:dyDescent="0.25">
      <c r="A662" t="s">
        <v>39</v>
      </c>
      <c r="B662" t="s">
        <v>72</v>
      </c>
      <c r="C662" s="7">
        <v>41899</v>
      </c>
      <c r="D662">
        <v>0</v>
      </c>
      <c r="E662" t="s">
        <v>270</v>
      </c>
      <c r="F662">
        <v>4.7902355194091797</v>
      </c>
      <c r="G662">
        <v>85</v>
      </c>
      <c r="H662">
        <v>2.9823529411764707</v>
      </c>
      <c r="I662">
        <v>78.658821105957031</v>
      </c>
      <c r="J662">
        <v>2.37042236328125</v>
      </c>
      <c r="K662">
        <v>-9.3764588236808777E-2</v>
      </c>
    </row>
    <row r="663" spans="1:11" x14ac:dyDescent="0.25">
      <c r="A663" t="s">
        <v>39</v>
      </c>
      <c r="B663" t="s">
        <v>72</v>
      </c>
      <c r="C663" s="7">
        <v>41899</v>
      </c>
      <c r="D663">
        <v>1</v>
      </c>
      <c r="E663" t="s">
        <v>271</v>
      </c>
      <c r="F663">
        <v>4.8839999673121115</v>
      </c>
      <c r="G663">
        <v>85</v>
      </c>
      <c r="H663">
        <v>2.9823529411764707</v>
      </c>
      <c r="I663">
        <v>78.658821105957031</v>
      </c>
      <c r="J663">
        <v>2.37042236328125</v>
      </c>
      <c r="K663">
        <v>-9.3764588236808777E-2</v>
      </c>
    </row>
    <row r="664" spans="1:11" x14ac:dyDescent="0.25">
      <c r="A664" t="s">
        <v>39</v>
      </c>
      <c r="B664" t="s">
        <v>73</v>
      </c>
      <c r="C664" s="7">
        <v>41899</v>
      </c>
      <c r="D664">
        <v>0</v>
      </c>
      <c r="E664" t="s">
        <v>272</v>
      </c>
      <c r="F664">
        <v>20.752580642700195</v>
      </c>
      <c r="G664">
        <v>277</v>
      </c>
      <c r="H664">
        <v>10.828519855595667</v>
      </c>
      <c r="I664">
        <v>78.534294128417969</v>
      </c>
      <c r="J664">
        <v>9.8365440368652344</v>
      </c>
      <c r="K664">
        <v>-0.48157075047492981</v>
      </c>
    </row>
    <row r="665" spans="1:11" x14ac:dyDescent="0.25">
      <c r="A665" t="s">
        <v>39</v>
      </c>
      <c r="B665" t="s">
        <v>73</v>
      </c>
      <c r="C665" s="7">
        <v>41899</v>
      </c>
      <c r="D665">
        <v>1</v>
      </c>
      <c r="E665" t="s">
        <v>273</v>
      </c>
      <c r="F665">
        <v>21.234151714901685</v>
      </c>
      <c r="G665">
        <v>277</v>
      </c>
      <c r="H665">
        <v>10.828519855595667</v>
      </c>
      <c r="I665">
        <v>78.534294128417969</v>
      </c>
      <c r="J665">
        <v>9.8365440368652344</v>
      </c>
      <c r="K665">
        <v>-0.48157075047492981</v>
      </c>
    </row>
    <row r="666" spans="1:11" x14ac:dyDescent="0.25">
      <c r="A666" t="s">
        <v>39</v>
      </c>
      <c r="B666" t="s">
        <v>5565</v>
      </c>
      <c r="C666" s="7">
        <v>41899</v>
      </c>
      <c r="D666">
        <v>0</v>
      </c>
      <c r="E666" t="s">
        <v>5621</v>
      </c>
      <c r="F666">
        <v>6.3458929061889648</v>
      </c>
      <c r="G666">
        <v>14</v>
      </c>
      <c r="H666">
        <v>4.0714285714285712</v>
      </c>
      <c r="I666">
        <v>78.714286804199219</v>
      </c>
      <c r="J666">
        <v>4.6969075202941895</v>
      </c>
      <c r="K666">
        <v>-1.4744645357131958</v>
      </c>
    </row>
    <row r="667" spans="1:11" x14ac:dyDescent="0.25">
      <c r="A667" t="s">
        <v>39</v>
      </c>
      <c r="B667" t="s">
        <v>5565</v>
      </c>
      <c r="C667" s="7">
        <v>41899</v>
      </c>
      <c r="D667">
        <v>1</v>
      </c>
      <c r="E667" t="s">
        <v>5622</v>
      </c>
      <c r="F667">
        <v>7.8203572904957195</v>
      </c>
      <c r="G667">
        <v>14</v>
      </c>
      <c r="H667">
        <v>4.0714285714285712</v>
      </c>
      <c r="I667">
        <v>78.714286804199219</v>
      </c>
      <c r="J667">
        <v>4.6969075202941895</v>
      </c>
      <c r="K667">
        <v>-1.4744645357131958</v>
      </c>
    </row>
    <row r="668" spans="1:11" x14ac:dyDescent="0.25">
      <c r="A668" t="s">
        <v>39</v>
      </c>
      <c r="B668" t="s">
        <v>4119</v>
      </c>
      <c r="C668" s="7">
        <v>41998</v>
      </c>
      <c r="D668">
        <v>0</v>
      </c>
      <c r="E668" t="s">
        <v>4293</v>
      </c>
      <c r="F668">
        <v>2.3921873569488525</v>
      </c>
      <c r="G668">
        <v>6.75</v>
      </c>
      <c r="H668">
        <v>6.9583333333333339</v>
      </c>
      <c r="I668">
        <v>74.48809814453125</v>
      </c>
      <c r="J668">
        <v>9.5473966598510742</v>
      </c>
      <c r="K668">
        <v>-3.7325444221496582</v>
      </c>
    </row>
    <row r="669" spans="1:11" x14ac:dyDescent="0.25">
      <c r="A669" t="s">
        <v>39</v>
      </c>
      <c r="B669" t="s">
        <v>4119</v>
      </c>
      <c r="C669" s="7">
        <v>41998</v>
      </c>
      <c r="D669">
        <v>1</v>
      </c>
      <c r="E669" t="s">
        <v>4294</v>
      </c>
      <c r="F669">
        <v>6.1247318924537728</v>
      </c>
      <c r="G669">
        <v>6.75</v>
      </c>
      <c r="H669">
        <v>6.9583333333333339</v>
      </c>
      <c r="I669">
        <v>74.48809814453125</v>
      </c>
      <c r="J669">
        <v>9.5473966598510742</v>
      </c>
      <c r="K669">
        <v>-3.7325444221496582</v>
      </c>
    </row>
    <row r="670" spans="1:11" x14ac:dyDescent="0.25">
      <c r="A670" t="s">
        <v>39</v>
      </c>
      <c r="B670" t="s">
        <v>3637</v>
      </c>
      <c r="C670" s="7">
        <v>41998</v>
      </c>
      <c r="D670">
        <v>0</v>
      </c>
      <c r="E670" t="s">
        <v>3667</v>
      </c>
      <c r="F670">
        <v>16.524379730224609</v>
      </c>
      <c r="G670">
        <v>340.75</v>
      </c>
      <c r="H670">
        <v>9.0548010798093745</v>
      </c>
      <c r="I670">
        <v>74.155021667480469</v>
      </c>
      <c r="J670">
        <v>7.7669792175292969</v>
      </c>
      <c r="K670">
        <v>9.9421754479408264E-2</v>
      </c>
    </row>
    <row r="671" spans="1:11" x14ac:dyDescent="0.25">
      <c r="A671" t="s">
        <v>39</v>
      </c>
      <c r="B671" t="s">
        <v>3637</v>
      </c>
      <c r="C671" s="7">
        <v>41998</v>
      </c>
      <c r="D671">
        <v>1</v>
      </c>
      <c r="E671" t="s">
        <v>3668</v>
      </c>
      <c r="F671">
        <v>16.424957388536122</v>
      </c>
      <c r="G671">
        <v>340.75</v>
      </c>
      <c r="H671">
        <v>9.0548010798093745</v>
      </c>
      <c r="I671">
        <v>74.155021667480469</v>
      </c>
      <c r="J671">
        <v>7.7669792175292969</v>
      </c>
      <c r="K671">
        <v>9.9421754479408264E-2</v>
      </c>
    </row>
    <row r="672" spans="1:11" x14ac:dyDescent="0.25">
      <c r="A672" t="s">
        <v>39</v>
      </c>
      <c r="B672" t="s">
        <v>61</v>
      </c>
      <c r="C672" s="7">
        <v>41998</v>
      </c>
      <c r="D672">
        <v>0</v>
      </c>
      <c r="E672" t="s">
        <v>2973</v>
      </c>
      <c r="F672">
        <v>20.984733581542969</v>
      </c>
      <c r="G672">
        <v>191.5</v>
      </c>
      <c r="H672">
        <v>8.7442943086325435</v>
      </c>
      <c r="I672">
        <v>75.25</v>
      </c>
      <c r="J672">
        <v>9.0927028656005859</v>
      </c>
      <c r="K672">
        <v>0.2972034215927124</v>
      </c>
    </row>
    <row r="673" spans="1:11" x14ac:dyDescent="0.25">
      <c r="A673" t="s">
        <v>39</v>
      </c>
      <c r="B673" t="s">
        <v>61</v>
      </c>
      <c r="C673" s="7">
        <v>41998</v>
      </c>
      <c r="D673">
        <v>1</v>
      </c>
      <c r="E673" t="s">
        <v>2974</v>
      </c>
      <c r="F673">
        <v>20.687528965363576</v>
      </c>
      <c r="G673">
        <v>191.5</v>
      </c>
      <c r="H673">
        <v>8.7442943086325435</v>
      </c>
      <c r="I673">
        <v>75.25</v>
      </c>
      <c r="J673">
        <v>9.0927028656005859</v>
      </c>
      <c r="K673">
        <v>0.2972034215927124</v>
      </c>
    </row>
    <row r="674" spans="1:11" x14ac:dyDescent="0.25">
      <c r="A674" t="s">
        <v>39</v>
      </c>
      <c r="B674" t="s">
        <v>62</v>
      </c>
      <c r="C674" s="7">
        <v>41998</v>
      </c>
      <c r="D674">
        <v>0</v>
      </c>
      <c r="E674" t="s">
        <v>2975</v>
      </c>
      <c r="F674">
        <v>10.801295280456543</v>
      </c>
      <c r="G674">
        <v>149.25</v>
      </c>
      <c r="H674">
        <v>9.453223270440251</v>
      </c>
      <c r="I674">
        <v>72.75</v>
      </c>
      <c r="J674">
        <v>5.2404165267944336</v>
      </c>
      <c r="K674">
        <v>-0.1543409526348114</v>
      </c>
    </row>
    <row r="675" spans="1:11" x14ac:dyDescent="0.25">
      <c r="A675" t="s">
        <v>39</v>
      </c>
      <c r="B675" t="s">
        <v>62</v>
      </c>
      <c r="C675" s="7">
        <v>41998</v>
      </c>
      <c r="D675">
        <v>1</v>
      </c>
      <c r="E675" t="s">
        <v>2976</v>
      </c>
      <c r="F675">
        <v>10.955636187263254</v>
      </c>
      <c r="G675">
        <v>149.25</v>
      </c>
      <c r="H675">
        <v>9.453223270440251</v>
      </c>
      <c r="I675">
        <v>72.75</v>
      </c>
      <c r="J675">
        <v>5.2404165267944336</v>
      </c>
      <c r="K675">
        <v>-0.1543409526348114</v>
      </c>
    </row>
    <row r="676" spans="1:11" x14ac:dyDescent="0.25">
      <c r="A676" t="s">
        <v>39</v>
      </c>
      <c r="B676" t="s">
        <v>74</v>
      </c>
      <c r="C676" s="7">
        <v>41998</v>
      </c>
      <c r="D676">
        <v>0</v>
      </c>
      <c r="E676" t="s">
        <v>2977</v>
      </c>
      <c r="F676">
        <v>18.479166030883789</v>
      </c>
      <c r="G676">
        <v>4</v>
      </c>
      <c r="H676">
        <v>7</v>
      </c>
      <c r="I676">
        <v>74.666664123535156</v>
      </c>
      <c r="J676">
        <v>5.1553645133972168</v>
      </c>
      <c r="K676">
        <v>-0.58583420515060425</v>
      </c>
    </row>
    <row r="677" spans="1:11" x14ac:dyDescent="0.25">
      <c r="A677" t="s">
        <v>39</v>
      </c>
      <c r="B677" t="s">
        <v>74</v>
      </c>
      <c r="C677" s="7">
        <v>41998</v>
      </c>
      <c r="D677">
        <v>1</v>
      </c>
      <c r="E677" t="s">
        <v>2978</v>
      </c>
      <c r="F677">
        <v>19.0649999777476</v>
      </c>
      <c r="G677">
        <v>4</v>
      </c>
      <c r="H677">
        <v>7</v>
      </c>
      <c r="I677">
        <v>74.666664123535156</v>
      </c>
      <c r="J677">
        <v>5.1553645133972168</v>
      </c>
      <c r="K677">
        <v>-0.58583420515060425</v>
      </c>
    </row>
    <row r="678" spans="1:11" x14ac:dyDescent="0.25">
      <c r="A678" t="s">
        <v>39</v>
      </c>
      <c r="B678" t="s">
        <v>63</v>
      </c>
      <c r="C678" s="7">
        <v>41998</v>
      </c>
      <c r="D678">
        <v>0</v>
      </c>
      <c r="E678" t="s">
        <v>2979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</row>
    <row r="679" spans="1:11" x14ac:dyDescent="0.25">
      <c r="A679" t="s">
        <v>39</v>
      </c>
      <c r="B679" t="s">
        <v>63</v>
      </c>
      <c r="C679" s="7">
        <v>41998</v>
      </c>
      <c r="D679">
        <v>1</v>
      </c>
      <c r="E679" t="s">
        <v>2980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</row>
    <row r="680" spans="1:11" x14ac:dyDescent="0.25">
      <c r="A680" t="s">
        <v>39</v>
      </c>
      <c r="B680" t="s">
        <v>64</v>
      </c>
      <c r="C680" s="7">
        <v>41998</v>
      </c>
      <c r="D680">
        <v>0</v>
      </c>
      <c r="E680" t="s">
        <v>2981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</row>
    <row r="681" spans="1:11" x14ac:dyDescent="0.25">
      <c r="A681" t="s">
        <v>39</v>
      </c>
      <c r="B681" t="s">
        <v>64</v>
      </c>
      <c r="C681" s="7">
        <v>41998</v>
      </c>
      <c r="D681">
        <v>1</v>
      </c>
      <c r="E681" t="s">
        <v>2982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</row>
    <row r="682" spans="1:11" x14ac:dyDescent="0.25">
      <c r="A682" t="s">
        <v>39</v>
      </c>
      <c r="B682" t="s">
        <v>65</v>
      </c>
      <c r="C682" s="7">
        <v>41998</v>
      </c>
      <c r="D682">
        <v>0</v>
      </c>
      <c r="E682" t="s">
        <v>2983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</row>
    <row r="683" spans="1:11" x14ac:dyDescent="0.25">
      <c r="A683" t="s">
        <v>39</v>
      </c>
      <c r="B683" t="s">
        <v>65</v>
      </c>
      <c r="C683" s="7">
        <v>41998</v>
      </c>
      <c r="D683">
        <v>1</v>
      </c>
      <c r="E683" t="s">
        <v>2984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</row>
    <row r="684" spans="1:11" x14ac:dyDescent="0.25">
      <c r="A684" t="s">
        <v>39</v>
      </c>
      <c r="B684" t="s">
        <v>66</v>
      </c>
      <c r="C684" s="7">
        <v>41998</v>
      </c>
      <c r="D684">
        <v>0</v>
      </c>
      <c r="E684" t="s">
        <v>2985</v>
      </c>
      <c r="F684">
        <v>18.898601531982422</v>
      </c>
      <c r="G684">
        <v>172.5</v>
      </c>
      <c r="H684">
        <v>10.75360807306348</v>
      </c>
      <c r="I684">
        <v>74.109344482421875</v>
      </c>
      <c r="J684">
        <v>8.3507556915283203</v>
      </c>
      <c r="K684">
        <v>0.32476630806922913</v>
      </c>
    </row>
    <row r="685" spans="1:11" x14ac:dyDescent="0.25">
      <c r="A685" t="s">
        <v>39</v>
      </c>
      <c r="B685" t="s">
        <v>66</v>
      </c>
      <c r="C685" s="7">
        <v>41998</v>
      </c>
      <c r="D685">
        <v>1</v>
      </c>
      <c r="E685" t="s">
        <v>2986</v>
      </c>
      <c r="F685">
        <v>18.573835759397141</v>
      </c>
      <c r="G685">
        <v>172.5</v>
      </c>
      <c r="H685">
        <v>10.75360807306348</v>
      </c>
      <c r="I685">
        <v>74.109344482421875</v>
      </c>
      <c r="J685">
        <v>8.3507556915283203</v>
      </c>
      <c r="K685">
        <v>0.32476630806922913</v>
      </c>
    </row>
    <row r="686" spans="1:11" x14ac:dyDescent="0.25">
      <c r="A686" t="s">
        <v>39</v>
      </c>
      <c r="B686" t="s">
        <v>67</v>
      </c>
      <c r="C686" s="7">
        <v>41998</v>
      </c>
      <c r="D686">
        <v>0</v>
      </c>
      <c r="E686" t="s">
        <v>2987</v>
      </c>
      <c r="F686">
        <v>13.918171882629395</v>
      </c>
      <c r="G686">
        <v>163.25</v>
      </c>
      <c r="H686">
        <v>7.3070227272727273</v>
      </c>
      <c r="I686">
        <v>74.22784423828125</v>
      </c>
      <c r="J686">
        <v>6.9134140014648438</v>
      </c>
      <c r="K686">
        <v>-0.1519056111574173</v>
      </c>
    </row>
    <row r="687" spans="1:11" x14ac:dyDescent="0.25">
      <c r="A687" t="s">
        <v>39</v>
      </c>
      <c r="B687" t="s">
        <v>67</v>
      </c>
      <c r="C687" s="7">
        <v>41998</v>
      </c>
      <c r="D687">
        <v>1</v>
      </c>
      <c r="E687" t="s">
        <v>2988</v>
      </c>
      <c r="F687">
        <v>14.070077339400198</v>
      </c>
      <c r="G687">
        <v>163.25</v>
      </c>
      <c r="H687">
        <v>7.3070227272727273</v>
      </c>
      <c r="I687">
        <v>74.22784423828125</v>
      </c>
      <c r="J687">
        <v>6.9134140014648438</v>
      </c>
      <c r="K687">
        <v>-0.1519056111574173</v>
      </c>
    </row>
    <row r="688" spans="1:11" x14ac:dyDescent="0.25">
      <c r="A688" t="s">
        <v>39</v>
      </c>
      <c r="B688" t="s">
        <v>68</v>
      </c>
      <c r="C688" s="7">
        <v>41998</v>
      </c>
      <c r="D688">
        <v>0</v>
      </c>
      <c r="E688" t="s">
        <v>2989</v>
      </c>
      <c r="F688">
        <v>23.082813262939453</v>
      </c>
      <c r="G688">
        <v>2</v>
      </c>
      <c r="H688">
        <v>7</v>
      </c>
      <c r="I688">
        <v>74</v>
      </c>
      <c r="J688">
        <v>4.1909341812133789</v>
      </c>
      <c r="K688">
        <v>2.666562557220459</v>
      </c>
    </row>
    <row r="689" spans="1:11" x14ac:dyDescent="0.25">
      <c r="A689" t="s">
        <v>39</v>
      </c>
      <c r="B689" t="s">
        <v>68</v>
      </c>
      <c r="C689" s="7">
        <v>41998</v>
      </c>
      <c r="D689">
        <v>1</v>
      </c>
      <c r="E689" t="s">
        <v>2990</v>
      </c>
      <c r="F689">
        <v>20.416250109672546</v>
      </c>
      <c r="G689">
        <v>2</v>
      </c>
      <c r="H689">
        <v>7</v>
      </c>
      <c r="I689">
        <v>74</v>
      </c>
      <c r="J689">
        <v>4.1909341812133789</v>
      </c>
      <c r="K689">
        <v>2.666562557220459</v>
      </c>
    </row>
    <row r="690" spans="1:11" x14ac:dyDescent="0.25">
      <c r="A690" t="s">
        <v>39</v>
      </c>
      <c r="B690" t="s">
        <v>4120</v>
      </c>
      <c r="C690" s="7">
        <v>41998</v>
      </c>
      <c r="D690">
        <v>0</v>
      </c>
      <c r="E690" t="s">
        <v>4295</v>
      </c>
      <c r="F690">
        <v>11.283603668212891</v>
      </c>
      <c r="G690">
        <v>79.5</v>
      </c>
      <c r="H690">
        <v>8.6330157289776164</v>
      </c>
      <c r="I690">
        <v>73.947822570800781</v>
      </c>
      <c r="J690">
        <v>6.6509785652160645</v>
      </c>
      <c r="K690">
        <v>-0.4507194459438324</v>
      </c>
    </row>
    <row r="691" spans="1:11" x14ac:dyDescent="0.25">
      <c r="A691" t="s">
        <v>39</v>
      </c>
      <c r="B691" t="s">
        <v>4120</v>
      </c>
      <c r="C691" s="7">
        <v>41998</v>
      </c>
      <c r="D691">
        <v>1</v>
      </c>
      <c r="E691" t="s">
        <v>4296</v>
      </c>
      <c r="F691">
        <v>11.734322403346884</v>
      </c>
      <c r="G691">
        <v>79.5</v>
      </c>
      <c r="H691">
        <v>8.6330157289776164</v>
      </c>
      <c r="I691">
        <v>73.947822570800781</v>
      </c>
      <c r="J691">
        <v>6.6509785652160645</v>
      </c>
      <c r="K691">
        <v>-0.4507194459438324</v>
      </c>
    </row>
    <row r="692" spans="1:11" x14ac:dyDescent="0.25">
      <c r="A692" t="s">
        <v>39</v>
      </c>
      <c r="B692" t="s">
        <v>4121</v>
      </c>
      <c r="C692" s="7">
        <v>41998</v>
      </c>
      <c r="D692">
        <v>0</v>
      </c>
      <c r="E692" t="s">
        <v>4297</v>
      </c>
      <c r="F692">
        <v>3.7884113788604736</v>
      </c>
      <c r="G692">
        <v>7.5</v>
      </c>
      <c r="H692">
        <v>4.4479166666666661</v>
      </c>
      <c r="I692">
        <v>74.354164123535156</v>
      </c>
      <c r="J692">
        <v>1.5793775320053101</v>
      </c>
      <c r="K692">
        <v>-9.2526108026504517E-2</v>
      </c>
    </row>
    <row r="693" spans="1:11" x14ac:dyDescent="0.25">
      <c r="A693" t="s">
        <v>39</v>
      </c>
      <c r="B693" t="s">
        <v>4121</v>
      </c>
      <c r="C693" s="7">
        <v>41998</v>
      </c>
      <c r="D693">
        <v>1</v>
      </c>
      <c r="E693" t="s">
        <v>4298</v>
      </c>
      <c r="F693">
        <v>3.8809374958994645</v>
      </c>
      <c r="G693">
        <v>7.5</v>
      </c>
      <c r="H693">
        <v>4.4479166666666661</v>
      </c>
      <c r="I693">
        <v>74.354164123535156</v>
      </c>
      <c r="J693">
        <v>1.5793775320053101</v>
      </c>
      <c r="K693">
        <v>-9.2526108026504517E-2</v>
      </c>
    </row>
    <row r="694" spans="1:11" x14ac:dyDescent="0.25">
      <c r="A694" t="s">
        <v>39</v>
      </c>
      <c r="B694" t="s">
        <v>4122</v>
      </c>
      <c r="C694" s="7">
        <v>41998</v>
      </c>
      <c r="D694">
        <v>0</v>
      </c>
      <c r="E694" t="s">
        <v>4299</v>
      </c>
      <c r="F694">
        <v>23.107860565185547</v>
      </c>
      <c r="G694">
        <v>164.25</v>
      </c>
      <c r="H694">
        <v>9.4168742017879943</v>
      </c>
      <c r="I694">
        <v>74.288436889648438</v>
      </c>
      <c r="J694">
        <v>9.031804084777832</v>
      </c>
      <c r="K694">
        <v>0.65089637041091919</v>
      </c>
    </row>
    <row r="695" spans="1:11" x14ac:dyDescent="0.25">
      <c r="A695" t="s">
        <v>39</v>
      </c>
      <c r="B695" t="s">
        <v>4122</v>
      </c>
      <c r="C695" s="7">
        <v>41998</v>
      </c>
      <c r="D695">
        <v>1</v>
      </c>
      <c r="E695" t="s">
        <v>4300</v>
      </c>
      <c r="F695">
        <v>22.456964544133587</v>
      </c>
      <c r="G695">
        <v>164.25</v>
      </c>
      <c r="H695">
        <v>9.4168742017879943</v>
      </c>
      <c r="I695">
        <v>74.288436889648438</v>
      </c>
      <c r="J695">
        <v>9.031804084777832</v>
      </c>
      <c r="K695">
        <v>0.65089637041091919</v>
      </c>
    </row>
    <row r="696" spans="1:11" x14ac:dyDescent="0.25">
      <c r="A696" t="s">
        <v>39</v>
      </c>
      <c r="B696" t="s">
        <v>75</v>
      </c>
      <c r="C696" s="7">
        <v>41998</v>
      </c>
      <c r="D696">
        <v>0</v>
      </c>
      <c r="E696" t="s">
        <v>2991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</row>
    <row r="697" spans="1:11" x14ac:dyDescent="0.25">
      <c r="A697" t="s">
        <v>39</v>
      </c>
      <c r="B697" t="s">
        <v>75</v>
      </c>
      <c r="C697" s="7">
        <v>41998</v>
      </c>
      <c r="D697">
        <v>1</v>
      </c>
      <c r="E697" t="s">
        <v>2992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</row>
    <row r="698" spans="1:11" x14ac:dyDescent="0.25">
      <c r="A698" t="s">
        <v>39</v>
      </c>
      <c r="B698" t="s">
        <v>69</v>
      </c>
      <c r="C698" s="7">
        <v>41998</v>
      </c>
      <c r="D698">
        <v>0</v>
      </c>
      <c r="E698" t="s">
        <v>2993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</row>
    <row r="699" spans="1:11" x14ac:dyDescent="0.25">
      <c r="A699" t="s">
        <v>39</v>
      </c>
      <c r="B699" t="s">
        <v>69</v>
      </c>
      <c r="C699" s="7">
        <v>41998</v>
      </c>
      <c r="D699">
        <v>1</v>
      </c>
      <c r="E699" t="s">
        <v>2994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</row>
    <row r="700" spans="1:11" x14ac:dyDescent="0.25">
      <c r="A700" t="s">
        <v>39</v>
      </c>
      <c r="B700" t="s">
        <v>70</v>
      </c>
      <c r="C700" s="7">
        <v>41998</v>
      </c>
      <c r="D700">
        <v>0</v>
      </c>
      <c r="E700" t="s">
        <v>2995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</row>
    <row r="701" spans="1:11" x14ac:dyDescent="0.25">
      <c r="A701" t="s">
        <v>39</v>
      </c>
      <c r="B701" t="s">
        <v>70</v>
      </c>
      <c r="C701" s="7">
        <v>41998</v>
      </c>
      <c r="D701">
        <v>1</v>
      </c>
      <c r="E701" t="s">
        <v>2996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</row>
    <row r="702" spans="1:11" x14ac:dyDescent="0.25">
      <c r="A702" t="s">
        <v>39</v>
      </c>
      <c r="B702" t="s">
        <v>5566</v>
      </c>
      <c r="C702" s="7">
        <v>41998</v>
      </c>
      <c r="D702">
        <v>0</v>
      </c>
      <c r="E702" t="s">
        <v>5623</v>
      </c>
      <c r="F702">
        <v>2.0237500667572021</v>
      </c>
      <c r="G702">
        <v>1</v>
      </c>
      <c r="H702">
        <v>1</v>
      </c>
      <c r="I702">
        <v>75.25</v>
      </c>
      <c r="K702">
        <v>0.72875005006790161</v>
      </c>
    </row>
    <row r="703" spans="1:11" x14ac:dyDescent="0.25">
      <c r="A703" t="s">
        <v>39</v>
      </c>
      <c r="B703" t="s">
        <v>5566</v>
      </c>
      <c r="C703" s="7">
        <v>41998</v>
      </c>
      <c r="D703">
        <v>1</v>
      </c>
      <c r="E703" t="s">
        <v>5624</v>
      </c>
      <c r="F703">
        <v>1.2950000017881393</v>
      </c>
      <c r="G703">
        <v>1</v>
      </c>
      <c r="H703">
        <v>1</v>
      </c>
      <c r="I703">
        <v>75.25</v>
      </c>
      <c r="K703">
        <v>0.72875005006790161</v>
      </c>
    </row>
    <row r="704" spans="1:11" x14ac:dyDescent="0.25">
      <c r="A704" t="s">
        <v>39</v>
      </c>
      <c r="B704" t="s">
        <v>4123</v>
      </c>
      <c r="C704" s="7">
        <v>41998</v>
      </c>
      <c r="D704">
        <v>0</v>
      </c>
      <c r="E704" t="s">
        <v>4301</v>
      </c>
      <c r="F704">
        <v>6.8637247085571289</v>
      </c>
      <c r="G704">
        <v>29</v>
      </c>
      <c r="H704">
        <v>2.9115384615384614</v>
      </c>
      <c r="I704">
        <v>74.707695007324219</v>
      </c>
      <c r="J704">
        <v>2.310307502746582</v>
      </c>
      <c r="K704">
        <v>-0.40646779537200928</v>
      </c>
    </row>
    <row r="705" spans="1:11" x14ac:dyDescent="0.25">
      <c r="A705" t="s">
        <v>39</v>
      </c>
      <c r="B705" t="s">
        <v>4123</v>
      </c>
      <c r="C705" s="7">
        <v>41998</v>
      </c>
      <c r="D705">
        <v>1</v>
      </c>
      <c r="E705" t="s">
        <v>4302</v>
      </c>
      <c r="F705">
        <v>7.27019235878132</v>
      </c>
      <c r="G705">
        <v>29</v>
      </c>
      <c r="H705">
        <v>2.9115384615384614</v>
      </c>
      <c r="I705">
        <v>74.707695007324219</v>
      </c>
      <c r="J705">
        <v>2.310307502746582</v>
      </c>
      <c r="K705">
        <v>-0.40646779537200928</v>
      </c>
    </row>
    <row r="706" spans="1:11" x14ac:dyDescent="0.25">
      <c r="A706" t="s">
        <v>39</v>
      </c>
      <c r="B706" t="s">
        <v>4124</v>
      </c>
      <c r="C706" s="7">
        <v>41998</v>
      </c>
      <c r="D706">
        <v>0</v>
      </c>
      <c r="E706" t="s">
        <v>4303</v>
      </c>
      <c r="F706">
        <v>15.205646514892578</v>
      </c>
      <c r="G706">
        <v>40.5</v>
      </c>
      <c r="H706">
        <v>15.822420634920636</v>
      </c>
      <c r="I706">
        <v>73.384918212890625</v>
      </c>
      <c r="J706">
        <v>5.1044173240661621</v>
      </c>
      <c r="K706">
        <v>0.16001726686954498</v>
      </c>
    </row>
    <row r="707" spans="1:11" x14ac:dyDescent="0.25">
      <c r="A707" t="s">
        <v>39</v>
      </c>
      <c r="B707" t="s">
        <v>4124</v>
      </c>
      <c r="C707" s="7">
        <v>41998</v>
      </c>
      <c r="D707">
        <v>1</v>
      </c>
      <c r="E707" t="s">
        <v>4304</v>
      </c>
      <c r="F707">
        <v>15.045630018404198</v>
      </c>
      <c r="G707">
        <v>40.5</v>
      </c>
      <c r="H707">
        <v>15.822420634920636</v>
      </c>
      <c r="I707">
        <v>73.384918212890625</v>
      </c>
      <c r="J707">
        <v>5.1044173240661621</v>
      </c>
      <c r="K707">
        <v>0.16001726686954498</v>
      </c>
    </row>
    <row r="708" spans="1:11" x14ac:dyDescent="0.25">
      <c r="A708" t="s">
        <v>39</v>
      </c>
      <c r="B708" t="s">
        <v>71</v>
      </c>
      <c r="C708" s="7">
        <v>41998</v>
      </c>
      <c r="D708">
        <v>0</v>
      </c>
      <c r="E708" t="s">
        <v>2997</v>
      </c>
      <c r="F708">
        <v>5.5075006484985352</v>
      </c>
      <c r="G708">
        <v>1</v>
      </c>
      <c r="H708">
        <v>1</v>
      </c>
      <c r="I708">
        <v>72.75</v>
      </c>
      <c r="K708">
        <v>4.9400005340576172</v>
      </c>
    </row>
    <row r="709" spans="1:11" x14ac:dyDescent="0.25">
      <c r="A709" t="s">
        <v>39</v>
      </c>
      <c r="B709" t="s">
        <v>71</v>
      </c>
      <c r="C709" s="7">
        <v>41998</v>
      </c>
      <c r="D709">
        <v>1</v>
      </c>
      <c r="E709" t="s">
        <v>2998</v>
      </c>
      <c r="F709">
        <v>0.56750001758337021</v>
      </c>
      <c r="G709">
        <v>1</v>
      </c>
      <c r="H709">
        <v>1</v>
      </c>
      <c r="I709">
        <v>72.75</v>
      </c>
      <c r="K709">
        <v>4.9400005340576172</v>
      </c>
    </row>
    <row r="710" spans="1:11" x14ac:dyDescent="0.25">
      <c r="A710" t="s">
        <v>39</v>
      </c>
      <c r="B710" t="s">
        <v>72</v>
      </c>
      <c r="C710" s="7">
        <v>41998</v>
      </c>
      <c r="D710">
        <v>0</v>
      </c>
      <c r="E710" t="s">
        <v>2999</v>
      </c>
      <c r="F710">
        <v>4.3635215759277344</v>
      </c>
      <c r="G710">
        <v>78.25</v>
      </c>
      <c r="H710">
        <v>2.9673681541582151</v>
      </c>
      <c r="I710">
        <v>74.427886962890625</v>
      </c>
      <c r="J710">
        <v>2.6719117164611816</v>
      </c>
      <c r="K710">
        <v>5.9353671967983246E-3</v>
      </c>
    </row>
    <row r="711" spans="1:11" x14ac:dyDescent="0.25">
      <c r="A711" t="s">
        <v>39</v>
      </c>
      <c r="B711" t="s">
        <v>72</v>
      </c>
      <c r="C711" s="7">
        <v>41998</v>
      </c>
      <c r="D711">
        <v>1</v>
      </c>
      <c r="E711" t="s">
        <v>3000</v>
      </c>
      <c r="F711">
        <v>4.3575859437622961</v>
      </c>
      <c r="G711">
        <v>78.25</v>
      </c>
      <c r="H711">
        <v>2.9673681541582151</v>
      </c>
      <c r="I711">
        <v>74.427886962890625</v>
      </c>
      <c r="J711">
        <v>2.6719117164611816</v>
      </c>
      <c r="K711">
        <v>5.9353671967983246E-3</v>
      </c>
    </row>
    <row r="712" spans="1:11" x14ac:dyDescent="0.25">
      <c r="A712" t="s">
        <v>39</v>
      </c>
      <c r="B712" t="s">
        <v>73</v>
      </c>
      <c r="C712" s="7">
        <v>41998</v>
      </c>
      <c r="D712">
        <v>0</v>
      </c>
      <c r="E712" t="s">
        <v>3001</v>
      </c>
      <c r="F712">
        <v>20.185770034790039</v>
      </c>
      <c r="G712">
        <v>261.5</v>
      </c>
      <c r="H712">
        <v>10.894645705650237</v>
      </c>
      <c r="I712">
        <v>74.081680297851563</v>
      </c>
      <c r="J712">
        <v>8.7439804077148437</v>
      </c>
      <c r="K712">
        <v>0.10848206281661987</v>
      </c>
    </row>
    <row r="713" spans="1:11" x14ac:dyDescent="0.25">
      <c r="A713" t="s">
        <v>39</v>
      </c>
      <c r="B713" t="s">
        <v>73</v>
      </c>
      <c r="C713" s="7">
        <v>41998</v>
      </c>
      <c r="D713">
        <v>1</v>
      </c>
      <c r="E713" t="s">
        <v>3002</v>
      </c>
      <c r="F713">
        <v>20.077287816572689</v>
      </c>
      <c r="G713">
        <v>261.5</v>
      </c>
      <c r="H713">
        <v>10.894645705650237</v>
      </c>
      <c r="I713">
        <v>74.081680297851563</v>
      </c>
      <c r="J713">
        <v>8.7439804077148437</v>
      </c>
      <c r="K713">
        <v>0.10848206281661987</v>
      </c>
    </row>
    <row r="714" spans="1:11" x14ac:dyDescent="0.25">
      <c r="A714" t="s">
        <v>39</v>
      </c>
      <c r="B714" t="s">
        <v>5565</v>
      </c>
      <c r="C714" s="7">
        <v>41998</v>
      </c>
      <c r="D714">
        <v>0</v>
      </c>
      <c r="E714" t="s">
        <v>5625</v>
      </c>
      <c r="F714">
        <v>6.1454014778137207</v>
      </c>
      <c r="G714">
        <v>12.25</v>
      </c>
      <c r="H714">
        <v>3.4821428571428572</v>
      </c>
      <c r="I714">
        <v>74.535713195800781</v>
      </c>
      <c r="J714">
        <v>2.9873864650726318</v>
      </c>
      <c r="K714">
        <v>-0.54236644506454468</v>
      </c>
    </row>
    <row r="715" spans="1:11" x14ac:dyDescent="0.25">
      <c r="A715" t="s">
        <v>39</v>
      </c>
      <c r="B715" t="s">
        <v>5565</v>
      </c>
      <c r="C715" s="7">
        <v>41998</v>
      </c>
      <c r="D715">
        <v>1</v>
      </c>
      <c r="E715" t="s">
        <v>5626</v>
      </c>
      <c r="F715">
        <v>6.6877679345863204</v>
      </c>
      <c r="G715">
        <v>12.25</v>
      </c>
      <c r="H715">
        <v>3.4821428571428572</v>
      </c>
      <c r="I715">
        <v>74.535713195800781</v>
      </c>
      <c r="J715">
        <v>2.9873864650726318</v>
      </c>
      <c r="K715">
        <v>-0.54236644506454468</v>
      </c>
    </row>
    <row r="716" spans="1:11" x14ac:dyDescent="0.25">
      <c r="A716" t="s">
        <v>40</v>
      </c>
      <c r="B716" t="s">
        <v>4119</v>
      </c>
      <c r="C716" s="7">
        <v>41851</v>
      </c>
      <c r="D716">
        <v>0</v>
      </c>
      <c r="E716" t="s">
        <v>4305</v>
      </c>
      <c r="F716">
        <v>3.0570845603942871</v>
      </c>
      <c r="G716">
        <v>6</v>
      </c>
      <c r="H716">
        <v>3.8333333333333335</v>
      </c>
      <c r="I716">
        <v>70.333335876464844</v>
      </c>
      <c r="J716">
        <v>1.2651021480560303</v>
      </c>
      <c r="K716">
        <v>0.49791786074638367</v>
      </c>
    </row>
    <row r="717" spans="1:11" x14ac:dyDescent="0.25">
      <c r="A717" t="s">
        <v>40</v>
      </c>
      <c r="B717" t="s">
        <v>4119</v>
      </c>
      <c r="C717" s="7">
        <v>41851</v>
      </c>
      <c r="D717">
        <v>1</v>
      </c>
      <c r="E717" t="s">
        <v>4306</v>
      </c>
      <c r="F717">
        <v>2.5591666102409363</v>
      </c>
      <c r="G717">
        <v>6</v>
      </c>
      <c r="H717">
        <v>3.8333333333333335</v>
      </c>
      <c r="I717">
        <v>70.333335876464844</v>
      </c>
      <c r="J717">
        <v>1.2651021480560303</v>
      </c>
      <c r="K717">
        <v>0.49791786074638367</v>
      </c>
    </row>
    <row r="718" spans="1:11" x14ac:dyDescent="0.25">
      <c r="A718" t="s">
        <v>40</v>
      </c>
      <c r="B718" t="s">
        <v>3637</v>
      </c>
      <c r="C718" s="7">
        <v>41851</v>
      </c>
      <c r="D718">
        <v>0</v>
      </c>
      <c r="E718" t="s">
        <v>3669</v>
      </c>
      <c r="F718">
        <v>15.736392021179199</v>
      </c>
      <c r="G718">
        <v>274</v>
      </c>
      <c r="H718">
        <v>9.3266423357664241</v>
      </c>
      <c r="I718">
        <v>70.12408447265625</v>
      </c>
      <c r="J718">
        <v>4.5192317962646484</v>
      </c>
      <c r="K718">
        <v>2.2487146779894829E-2</v>
      </c>
    </row>
    <row r="719" spans="1:11" x14ac:dyDescent="0.25">
      <c r="A719" t="s">
        <v>40</v>
      </c>
      <c r="B719" t="s">
        <v>3637</v>
      </c>
      <c r="C719" s="7">
        <v>41851</v>
      </c>
      <c r="D719">
        <v>1</v>
      </c>
      <c r="E719" t="s">
        <v>3670</v>
      </c>
      <c r="F719">
        <v>15.713905106403994</v>
      </c>
      <c r="G719">
        <v>274</v>
      </c>
      <c r="H719">
        <v>9.3266423357664241</v>
      </c>
      <c r="I719">
        <v>70.12408447265625</v>
      </c>
      <c r="J719">
        <v>4.5192317962646484</v>
      </c>
      <c r="K719">
        <v>2.2487146779894829E-2</v>
      </c>
    </row>
    <row r="720" spans="1:11" x14ac:dyDescent="0.25">
      <c r="A720" t="s">
        <v>40</v>
      </c>
      <c r="B720" t="s">
        <v>61</v>
      </c>
      <c r="C720" s="7">
        <v>41851</v>
      </c>
      <c r="D720">
        <v>0</v>
      </c>
      <c r="E720" t="s">
        <v>274</v>
      </c>
      <c r="F720">
        <v>20.13835334777832</v>
      </c>
      <c r="G720">
        <v>154</v>
      </c>
      <c r="H720">
        <v>8.8668831168831161</v>
      </c>
      <c r="I720">
        <v>71</v>
      </c>
      <c r="J720">
        <v>4.6328210830688477</v>
      </c>
      <c r="K720">
        <v>-0.15158131718635559</v>
      </c>
    </row>
    <row r="721" spans="1:11" x14ac:dyDescent="0.25">
      <c r="A721" t="s">
        <v>40</v>
      </c>
      <c r="B721" t="s">
        <v>61</v>
      </c>
      <c r="C721" s="7">
        <v>41851</v>
      </c>
      <c r="D721">
        <v>1</v>
      </c>
      <c r="E721" t="s">
        <v>275</v>
      </c>
      <c r="F721">
        <v>20.289935173134186</v>
      </c>
      <c r="G721">
        <v>154</v>
      </c>
      <c r="H721">
        <v>8.8668831168831161</v>
      </c>
      <c r="I721">
        <v>71</v>
      </c>
      <c r="J721">
        <v>4.6328210830688477</v>
      </c>
      <c r="K721">
        <v>-0.15158131718635559</v>
      </c>
    </row>
    <row r="722" spans="1:11" x14ac:dyDescent="0.25">
      <c r="A722" t="s">
        <v>40</v>
      </c>
      <c r="B722" t="s">
        <v>62</v>
      </c>
      <c r="C722" s="7">
        <v>41851</v>
      </c>
      <c r="D722">
        <v>0</v>
      </c>
      <c r="E722" t="s">
        <v>276</v>
      </c>
      <c r="F722">
        <v>10.087207794189453</v>
      </c>
      <c r="G722">
        <v>120</v>
      </c>
      <c r="H722">
        <v>9.9166666666666661</v>
      </c>
      <c r="I722">
        <v>69</v>
      </c>
      <c r="J722">
        <v>4.3782367706298828</v>
      </c>
      <c r="K722">
        <v>0.24587501585483551</v>
      </c>
    </row>
    <row r="723" spans="1:11" x14ac:dyDescent="0.25">
      <c r="A723" t="s">
        <v>40</v>
      </c>
      <c r="B723" t="s">
        <v>62</v>
      </c>
      <c r="C723" s="7">
        <v>41851</v>
      </c>
      <c r="D723">
        <v>1</v>
      </c>
      <c r="E723" t="s">
        <v>277</v>
      </c>
      <c r="F723">
        <v>9.8413331874335803</v>
      </c>
      <c r="G723">
        <v>120</v>
      </c>
      <c r="H723">
        <v>9.9166666666666661</v>
      </c>
      <c r="I723">
        <v>69</v>
      </c>
      <c r="J723">
        <v>4.3782367706298828</v>
      </c>
      <c r="K723">
        <v>0.24587501585483551</v>
      </c>
    </row>
    <row r="724" spans="1:11" x14ac:dyDescent="0.25">
      <c r="A724" t="s">
        <v>40</v>
      </c>
      <c r="B724" t="s">
        <v>63</v>
      </c>
      <c r="C724" s="7">
        <v>41851</v>
      </c>
      <c r="D724">
        <v>0</v>
      </c>
      <c r="E724" t="s">
        <v>1862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</row>
    <row r="725" spans="1:11" x14ac:dyDescent="0.25">
      <c r="A725" t="s">
        <v>40</v>
      </c>
      <c r="B725" t="s">
        <v>63</v>
      </c>
      <c r="C725" s="7">
        <v>41851</v>
      </c>
      <c r="D725">
        <v>1</v>
      </c>
      <c r="E725" t="s">
        <v>1863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</row>
    <row r="726" spans="1:11" x14ac:dyDescent="0.25">
      <c r="A726" t="s">
        <v>40</v>
      </c>
      <c r="B726" t="s">
        <v>64</v>
      </c>
      <c r="C726" s="7">
        <v>41851</v>
      </c>
      <c r="D726">
        <v>0</v>
      </c>
      <c r="E726" t="s">
        <v>1864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</row>
    <row r="727" spans="1:11" x14ac:dyDescent="0.25">
      <c r="A727" t="s">
        <v>40</v>
      </c>
      <c r="B727" t="s">
        <v>64</v>
      </c>
      <c r="C727" s="7">
        <v>41851</v>
      </c>
      <c r="D727">
        <v>1</v>
      </c>
      <c r="E727" t="s">
        <v>1865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</row>
    <row r="728" spans="1:11" x14ac:dyDescent="0.25">
      <c r="A728" t="s">
        <v>40</v>
      </c>
      <c r="B728" t="s">
        <v>65</v>
      </c>
      <c r="C728" s="7">
        <v>41851</v>
      </c>
      <c r="D728">
        <v>0</v>
      </c>
      <c r="E728" t="s">
        <v>1866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</row>
    <row r="729" spans="1:11" x14ac:dyDescent="0.25">
      <c r="A729" t="s">
        <v>40</v>
      </c>
      <c r="B729" t="s">
        <v>65</v>
      </c>
      <c r="C729" s="7">
        <v>41851</v>
      </c>
      <c r="D729">
        <v>1</v>
      </c>
      <c r="E729" t="s">
        <v>1867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</row>
    <row r="730" spans="1:11" x14ac:dyDescent="0.25">
      <c r="A730" t="s">
        <v>40</v>
      </c>
      <c r="B730" t="s">
        <v>66</v>
      </c>
      <c r="C730" s="7">
        <v>41851</v>
      </c>
      <c r="D730">
        <v>0</v>
      </c>
      <c r="E730" t="s">
        <v>1868</v>
      </c>
      <c r="F730">
        <v>17.268486022949219</v>
      </c>
      <c r="G730">
        <v>147</v>
      </c>
      <c r="H730">
        <v>10.959183673469388</v>
      </c>
      <c r="I730">
        <v>70.061225891113281</v>
      </c>
      <c r="J730">
        <v>3.1955633163452148</v>
      </c>
      <c r="K730">
        <v>3.1003324314951897E-2</v>
      </c>
    </row>
    <row r="731" spans="1:11" x14ac:dyDescent="0.25">
      <c r="A731" t="s">
        <v>40</v>
      </c>
      <c r="B731" t="s">
        <v>66</v>
      </c>
      <c r="C731" s="7">
        <v>41851</v>
      </c>
      <c r="D731">
        <v>1</v>
      </c>
      <c r="E731" t="s">
        <v>1869</v>
      </c>
      <c r="F731">
        <v>17.237482906635979</v>
      </c>
      <c r="G731">
        <v>147</v>
      </c>
      <c r="H731">
        <v>10.959183673469388</v>
      </c>
      <c r="I731">
        <v>70.061225891113281</v>
      </c>
      <c r="J731">
        <v>3.1955633163452148</v>
      </c>
      <c r="K731">
        <v>3.1003324314951897E-2</v>
      </c>
    </row>
    <row r="732" spans="1:11" x14ac:dyDescent="0.25">
      <c r="A732" t="s">
        <v>40</v>
      </c>
      <c r="B732" t="s">
        <v>67</v>
      </c>
      <c r="C732" s="7">
        <v>41851</v>
      </c>
      <c r="D732">
        <v>0</v>
      </c>
      <c r="E732" t="s">
        <v>1870</v>
      </c>
      <c r="F732">
        <v>13.867112159729004</v>
      </c>
      <c r="G732">
        <v>125</v>
      </c>
      <c r="H732">
        <v>7.444</v>
      </c>
      <c r="I732">
        <v>70.199996948242188</v>
      </c>
      <c r="J732">
        <v>5.7357473373413086</v>
      </c>
      <c r="K732">
        <v>-7.7680870890617371E-3</v>
      </c>
    </row>
    <row r="733" spans="1:11" x14ac:dyDescent="0.25">
      <c r="A733" t="s">
        <v>40</v>
      </c>
      <c r="B733" t="s">
        <v>67</v>
      </c>
      <c r="C733" s="7">
        <v>41851</v>
      </c>
      <c r="D733">
        <v>1</v>
      </c>
      <c r="E733" t="s">
        <v>1871</v>
      </c>
      <c r="F733">
        <v>13.874880093812942</v>
      </c>
      <c r="G733">
        <v>125</v>
      </c>
      <c r="H733">
        <v>7.444</v>
      </c>
      <c r="I733">
        <v>70.199996948242188</v>
      </c>
      <c r="J733">
        <v>5.7357473373413086</v>
      </c>
      <c r="K733">
        <v>-7.7680870890617371E-3</v>
      </c>
    </row>
    <row r="734" spans="1:11" x14ac:dyDescent="0.25">
      <c r="A734" t="s">
        <v>40</v>
      </c>
      <c r="B734" t="s">
        <v>68</v>
      </c>
      <c r="C734" s="7">
        <v>41851</v>
      </c>
      <c r="D734">
        <v>0</v>
      </c>
      <c r="E734" t="s">
        <v>1872</v>
      </c>
      <c r="F734">
        <v>19.957500457763672</v>
      </c>
      <c r="G734">
        <v>2</v>
      </c>
      <c r="H734">
        <v>7</v>
      </c>
      <c r="I734">
        <v>70</v>
      </c>
      <c r="J734">
        <v>1.3894649744033813</v>
      </c>
      <c r="K734">
        <v>1.2875003814697266</v>
      </c>
    </row>
    <row r="735" spans="1:11" x14ac:dyDescent="0.25">
      <c r="A735" t="s">
        <v>40</v>
      </c>
      <c r="B735" t="s">
        <v>68</v>
      </c>
      <c r="C735" s="7">
        <v>41851</v>
      </c>
      <c r="D735">
        <v>1</v>
      </c>
      <c r="E735" t="s">
        <v>1873</v>
      </c>
      <c r="F735">
        <v>18.670000076293945</v>
      </c>
      <c r="G735">
        <v>2</v>
      </c>
      <c r="H735">
        <v>7</v>
      </c>
      <c r="I735">
        <v>70</v>
      </c>
      <c r="J735">
        <v>1.3894649744033813</v>
      </c>
      <c r="K735">
        <v>1.2875003814697266</v>
      </c>
    </row>
    <row r="736" spans="1:11" x14ac:dyDescent="0.25">
      <c r="A736" t="s">
        <v>40</v>
      </c>
      <c r="B736" t="s">
        <v>4120</v>
      </c>
      <c r="C736" s="7">
        <v>41851</v>
      </c>
      <c r="D736">
        <v>0</v>
      </c>
      <c r="E736" t="s">
        <v>4307</v>
      </c>
      <c r="F736">
        <v>10.685701370239258</v>
      </c>
      <c r="G736">
        <v>57</v>
      </c>
      <c r="H736">
        <v>8.8596491228070171</v>
      </c>
      <c r="I736">
        <v>69.947364807128906</v>
      </c>
      <c r="J736">
        <v>8.2797365188598633</v>
      </c>
      <c r="K736">
        <v>0.43991228938102722</v>
      </c>
    </row>
    <row r="737" spans="1:11" x14ac:dyDescent="0.25">
      <c r="A737" t="s">
        <v>40</v>
      </c>
      <c r="B737" t="s">
        <v>4120</v>
      </c>
      <c r="C737" s="7">
        <v>41851</v>
      </c>
      <c r="D737">
        <v>1</v>
      </c>
      <c r="E737" t="s">
        <v>4308</v>
      </c>
      <c r="F737">
        <v>10.245789477585308</v>
      </c>
      <c r="G737">
        <v>57</v>
      </c>
      <c r="H737">
        <v>8.8596491228070171</v>
      </c>
      <c r="I737">
        <v>69.947364807128906</v>
      </c>
      <c r="J737">
        <v>8.2797365188598633</v>
      </c>
      <c r="K737">
        <v>0.43991228938102722</v>
      </c>
    </row>
    <row r="738" spans="1:11" x14ac:dyDescent="0.25">
      <c r="A738" t="s">
        <v>40</v>
      </c>
      <c r="B738" t="s">
        <v>4121</v>
      </c>
      <c r="C738" s="7">
        <v>41851</v>
      </c>
      <c r="D738">
        <v>0</v>
      </c>
      <c r="E738" t="s">
        <v>4309</v>
      </c>
      <c r="F738">
        <v>2.2662501335144043</v>
      </c>
      <c r="G738">
        <v>6</v>
      </c>
      <c r="H738">
        <v>3.1666666666666665</v>
      </c>
      <c r="I738">
        <v>70.333335876464844</v>
      </c>
      <c r="J738">
        <v>0.60391950607299805</v>
      </c>
      <c r="K738">
        <v>-7.7083125710487366E-2</v>
      </c>
    </row>
    <row r="739" spans="1:11" x14ac:dyDescent="0.25">
      <c r="A739" t="s">
        <v>40</v>
      </c>
      <c r="B739" t="s">
        <v>4121</v>
      </c>
      <c r="C739" s="7">
        <v>41851</v>
      </c>
      <c r="D739">
        <v>1</v>
      </c>
      <c r="E739" t="s">
        <v>4310</v>
      </c>
      <c r="F739">
        <v>2.3433332921316228</v>
      </c>
      <c r="G739">
        <v>6</v>
      </c>
      <c r="H739">
        <v>3.1666666666666665</v>
      </c>
      <c r="I739">
        <v>70.333335876464844</v>
      </c>
      <c r="J739">
        <v>0.60391950607299805</v>
      </c>
      <c r="K739">
        <v>-7.7083125710487366E-2</v>
      </c>
    </row>
    <row r="740" spans="1:11" x14ac:dyDescent="0.25">
      <c r="A740" t="s">
        <v>40</v>
      </c>
      <c r="B740" t="s">
        <v>4122</v>
      </c>
      <c r="C740" s="7">
        <v>41851</v>
      </c>
      <c r="D740">
        <v>0</v>
      </c>
      <c r="E740" t="s">
        <v>4311</v>
      </c>
      <c r="F740">
        <v>22.358974456787109</v>
      </c>
      <c r="G740">
        <v>135</v>
      </c>
      <c r="H740">
        <v>10.003703703703703</v>
      </c>
      <c r="I740">
        <v>70.214813232421875</v>
      </c>
      <c r="J740">
        <v>3.2091505527496338</v>
      </c>
      <c r="K740">
        <v>-0.21180403232574463</v>
      </c>
    </row>
    <row r="741" spans="1:11" x14ac:dyDescent="0.25">
      <c r="A741" t="s">
        <v>40</v>
      </c>
      <c r="B741" t="s">
        <v>4122</v>
      </c>
      <c r="C741" s="7">
        <v>41851</v>
      </c>
      <c r="D741">
        <v>1</v>
      </c>
      <c r="E741" t="s">
        <v>4312</v>
      </c>
      <c r="F741">
        <v>22.570777860614989</v>
      </c>
      <c r="G741">
        <v>135</v>
      </c>
      <c r="H741">
        <v>10.003703703703703</v>
      </c>
      <c r="I741">
        <v>70.214813232421875</v>
      </c>
      <c r="J741">
        <v>3.2091505527496338</v>
      </c>
      <c r="K741">
        <v>-0.21180403232574463</v>
      </c>
    </row>
    <row r="742" spans="1:11" x14ac:dyDescent="0.25">
      <c r="A742" t="s">
        <v>40</v>
      </c>
      <c r="B742" t="s">
        <v>75</v>
      </c>
      <c r="C742" s="7">
        <v>41851</v>
      </c>
      <c r="D742">
        <v>0</v>
      </c>
      <c r="E742" t="s">
        <v>1670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</row>
    <row r="743" spans="1:11" x14ac:dyDescent="0.25">
      <c r="A743" t="s">
        <v>40</v>
      </c>
      <c r="B743" t="s">
        <v>75</v>
      </c>
      <c r="C743" s="7">
        <v>41851</v>
      </c>
      <c r="D743">
        <v>1</v>
      </c>
      <c r="E743" t="s">
        <v>1671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</row>
    <row r="744" spans="1:11" x14ac:dyDescent="0.25">
      <c r="A744" t="s">
        <v>40</v>
      </c>
      <c r="B744" t="s">
        <v>69</v>
      </c>
      <c r="C744" s="7">
        <v>41851</v>
      </c>
      <c r="D744">
        <v>0</v>
      </c>
      <c r="E744" t="s">
        <v>278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</row>
    <row r="745" spans="1:11" x14ac:dyDescent="0.25">
      <c r="A745" t="s">
        <v>40</v>
      </c>
      <c r="B745" t="s">
        <v>69</v>
      </c>
      <c r="C745" s="7">
        <v>41851</v>
      </c>
      <c r="D745">
        <v>1</v>
      </c>
      <c r="E745" t="s">
        <v>279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</row>
    <row r="746" spans="1:11" x14ac:dyDescent="0.25">
      <c r="A746" t="s">
        <v>40</v>
      </c>
      <c r="B746" t="s">
        <v>70</v>
      </c>
      <c r="C746" s="7">
        <v>41851</v>
      </c>
      <c r="D746">
        <v>0</v>
      </c>
      <c r="E746" t="s">
        <v>280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</row>
    <row r="747" spans="1:11" x14ac:dyDescent="0.25">
      <c r="A747" t="s">
        <v>40</v>
      </c>
      <c r="B747" t="s">
        <v>70</v>
      </c>
      <c r="C747" s="7">
        <v>41851</v>
      </c>
      <c r="D747">
        <v>1</v>
      </c>
      <c r="E747" t="s">
        <v>281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</row>
    <row r="748" spans="1:11" x14ac:dyDescent="0.25">
      <c r="A748" t="s">
        <v>40</v>
      </c>
      <c r="B748" t="s">
        <v>5566</v>
      </c>
      <c r="C748" s="7">
        <v>41851</v>
      </c>
      <c r="D748">
        <v>0</v>
      </c>
      <c r="E748" t="s">
        <v>5627</v>
      </c>
      <c r="F748">
        <v>0.76500004529953003</v>
      </c>
      <c r="G748">
        <v>1</v>
      </c>
      <c r="H748">
        <v>1</v>
      </c>
      <c r="I748">
        <v>71</v>
      </c>
      <c r="K748">
        <v>9.5000028610229492E-2</v>
      </c>
    </row>
    <row r="749" spans="1:11" x14ac:dyDescent="0.25">
      <c r="A749" t="s">
        <v>40</v>
      </c>
      <c r="B749" t="s">
        <v>5566</v>
      </c>
      <c r="C749" s="7">
        <v>41851</v>
      </c>
      <c r="D749">
        <v>1</v>
      </c>
      <c r="E749" t="s">
        <v>5628</v>
      </c>
      <c r="F749">
        <v>0.67000001668930054</v>
      </c>
      <c r="G749">
        <v>1</v>
      </c>
      <c r="H749">
        <v>1</v>
      </c>
      <c r="I749">
        <v>71</v>
      </c>
      <c r="K749">
        <v>9.5000028610229492E-2</v>
      </c>
    </row>
    <row r="750" spans="1:11" x14ac:dyDescent="0.25">
      <c r="A750" t="s">
        <v>40</v>
      </c>
      <c r="B750" t="s">
        <v>4123</v>
      </c>
      <c r="C750" s="7">
        <v>41851</v>
      </c>
      <c r="D750">
        <v>0</v>
      </c>
      <c r="E750" t="s">
        <v>4313</v>
      </c>
      <c r="F750">
        <v>6.9930768013000488</v>
      </c>
      <c r="G750">
        <v>26</v>
      </c>
      <c r="H750">
        <v>2.8461538461538463</v>
      </c>
      <c r="I750">
        <v>70.615386962890625</v>
      </c>
      <c r="J750">
        <v>1.6244268417358398</v>
      </c>
      <c r="K750">
        <v>-5.6153494864702225E-2</v>
      </c>
    </row>
    <row r="751" spans="1:11" x14ac:dyDescent="0.25">
      <c r="A751" t="s">
        <v>40</v>
      </c>
      <c r="B751" t="s">
        <v>4123</v>
      </c>
      <c r="C751" s="7">
        <v>41851</v>
      </c>
      <c r="D751">
        <v>1</v>
      </c>
      <c r="E751" t="s">
        <v>4314</v>
      </c>
      <c r="F751">
        <v>7.0492304907395287</v>
      </c>
      <c r="G751">
        <v>26</v>
      </c>
      <c r="H751">
        <v>2.8461538461538463</v>
      </c>
      <c r="I751">
        <v>70.615386962890625</v>
      </c>
      <c r="J751">
        <v>1.6244268417358398</v>
      </c>
      <c r="K751">
        <v>-5.6153494864702225E-2</v>
      </c>
    </row>
    <row r="752" spans="1:11" x14ac:dyDescent="0.25">
      <c r="A752" t="s">
        <v>40</v>
      </c>
      <c r="B752" t="s">
        <v>4124</v>
      </c>
      <c r="C752" s="7">
        <v>41851</v>
      </c>
      <c r="D752">
        <v>0</v>
      </c>
      <c r="E752" t="s">
        <v>4315</v>
      </c>
      <c r="F752">
        <v>11.94416618347168</v>
      </c>
      <c r="G752">
        <v>36</v>
      </c>
      <c r="H752">
        <v>15.861111111111111</v>
      </c>
      <c r="I752">
        <v>69.555557250976563</v>
      </c>
      <c r="J752">
        <v>2.6914994716644287</v>
      </c>
      <c r="K752">
        <v>0.32194453477859497</v>
      </c>
    </row>
    <row r="753" spans="1:11" x14ac:dyDescent="0.25">
      <c r="A753" t="s">
        <v>40</v>
      </c>
      <c r="B753" t="s">
        <v>4124</v>
      </c>
      <c r="C753" s="7">
        <v>41851</v>
      </c>
      <c r="D753">
        <v>1</v>
      </c>
      <c r="E753" t="s">
        <v>4316</v>
      </c>
      <c r="F753">
        <v>11.622222104627225</v>
      </c>
      <c r="G753">
        <v>36</v>
      </c>
      <c r="H753">
        <v>15.861111111111111</v>
      </c>
      <c r="I753">
        <v>69.555557250976563</v>
      </c>
      <c r="J753">
        <v>2.6914994716644287</v>
      </c>
      <c r="K753">
        <v>0.32194453477859497</v>
      </c>
    </row>
    <row r="754" spans="1:11" x14ac:dyDescent="0.25">
      <c r="A754" t="s">
        <v>40</v>
      </c>
      <c r="B754" t="s">
        <v>71</v>
      </c>
      <c r="C754" s="7">
        <v>41851</v>
      </c>
      <c r="D754">
        <v>0</v>
      </c>
      <c r="E754" t="s">
        <v>1874</v>
      </c>
      <c r="F754">
        <v>1.377500057220459</v>
      </c>
      <c r="G754">
        <v>1</v>
      </c>
      <c r="H754">
        <v>1</v>
      </c>
      <c r="I754">
        <v>69</v>
      </c>
      <c r="K754">
        <v>1.2375000715255737</v>
      </c>
    </row>
    <row r="755" spans="1:11" x14ac:dyDescent="0.25">
      <c r="A755" t="s">
        <v>40</v>
      </c>
      <c r="B755" t="s">
        <v>71</v>
      </c>
      <c r="C755" s="7">
        <v>41851</v>
      </c>
      <c r="D755">
        <v>1</v>
      </c>
      <c r="E755" t="s">
        <v>1875</v>
      </c>
      <c r="F755">
        <v>0.14000000059604645</v>
      </c>
      <c r="G755">
        <v>1</v>
      </c>
      <c r="H755">
        <v>1</v>
      </c>
      <c r="I755">
        <v>69</v>
      </c>
      <c r="K755">
        <v>1.2375000715255737</v>
      </c>
    </row>
    <row r="756" spans="1:11" x14ac:dyDescent="0.25">
      <c r="A756" t="s">
        <v>40</v>
      </c>
      <c r="B756" t="s">
        <v>72</v>
      </c>
      <c r="C756" s="7">
        <v>41851</v>
      </c>
      <c r="D756">
        <v>0</v>
      </c>
      <c r="E756" t="s">
        <v>282</v>
      </c>
      <c r="F756">
        <v>3.8134913444519043</v>
      </c>
      <c r="G756">
        <v>58</v>
      </c>
      <c r="H756">
        <v>2.9224137931034484</v>
      </c>
      <c r="I756">
        <v>70.379310607910156</v>
      </c>
      <c r="J756">
        <v>1.3113290071487427</v>
      </c>
      <c r="K756">
        <v>-4.3836154043674469E-2</v>
      </c>
    </row>
    <row r="757" spans="1:11" x14ac:dyDescent="0.25">
      <c r="A757" t="s">
        <v>40</v>
      </c>
      <c r="B757" t="s">
        <v>72</v>
      </c>
      <c r="C757" s="7">
        <v>41851</v>
      </c>
      <c r="D757">
        <v>1</v>
      </c>
      <c r="E757" t="s">
        <v>283</v>
      </c>
      <c r="F757">
        <v>3.8573276038313735</v>
      </c>
      <c r="G757">
        <v>58</v>
      </c>
      <c r="H757">
        <v>2.9224137931034484</v>
      </c>
      <c r="I757">
        <v>70.379310607910156</v>
      </c>
      <c r="J757">
        <v>1.3113290071487427</v>
      </c>
      <c r="K757">
        <v>-4.3836154043674469E-2</v>
      </c>
    </row>
    <row r="758" spans="1:11" x14ac:dyDescent="0.25">
      <c r="A758" t="s">
        <v>40</v>
      </c>
      <c r="B758" t="s">
        <v>73</v>
      </c>
      <c r="C758" s="7">
        <v>41851</v>
      </c>
      <c r="D758">
        <v>0</v>
      </c>
      <c r="E758" t="s">
        <v>284</v>
      </c>
      <c r="F758">
        <v>19.019588470458984</v>
      </c>
      <c r="G758">
        <v>215</v>
      </c>
      <c r="H758">
        <v>11.093023255813954</v>
      </c>
      <c r="I758">
        <v>70.060462951660156</v>
      </c>
      <c r="J758">
        <v>5.0584545135498047</v>
      </c>
      <c r="K758">
        <v>3.4727793186903E-2</v>
      </c>
    </row>
    <row r="759" spans="1:11" x14ac:dyDescent="0.25">
      <c r="A759" t="s">
        <v>40</v>
      </c>
      <c r="B759" t="s">
        <v>73</v>
      </c>
      <c r="C759" s="7">
        <v>41851</v>
      </c>
      <c r="D759">
        <v>1</v>
      </c>
      <c r="E759" t="s">
        <v>285</v>
      </c>
      <c r="F759">
        <v>18.984860456427342</v>
      </c>
      <c r="G759">
        <v>215</v>
      </c>
      <c r="H759">
        <v>11.093023255813954</v>
      </c>
      <c r="I759">
        <v>70.060462951660156</v>
      </c>
      <c r="J759">
        <v>5.0584545135498047</v>
      </c>
      <c r="K759">
        <v>3.4727793186903E-2</v>
      </c>
    </row>
    <row r="760" spans="1:11" x14ac:dyDescent="0.25">
      <c r="A760" t="s">
        <v>40</v>
      </c>
      <c r="B760" t="s">
        <v>5565</v>
      </c>
      <c r="C760" s="7">
        <v>41851</v>
      </c>
      <c r="D760">
        <v>0</v>
      </c>
      <c r="E760" t="s">
        <v>5629</v>
      </c>
      <c r="F760">
        <v>5.6728572845458984</v>
      </c>
      <c r="G760">
        <v>7</v>
      </c>
      <c r="H760">
        <v>1.7142857142857142</v>
      </c>
      <c r="I760">
        <v>70.428573608398437</v>
      </c>
      <c r="J760">
        <v>0.77221113443374634</v>
      </c>
      <c r="K760">
        <v>-0.43857103586196899</v>
      </c>
    </row>
    <row r="761" spans="1:11" x14ac:dyDescent="0.25">
      <c r="A761" t="s">
        <v>40</v>
      </c>
      <c r="B761" t="s">
        <v>5565</v>
      </c>
      <c r="C761" s="7">
        <v>41851</v>
      </c>
      <c r="D761">
        <v>1</v>
      </c>
      <c r="E761" t="s">
        <v>5630</v>
      </c>
      <c r="F761">
        <v>6.1114285417965482</v>
      </c>
      <c r="G761">
        <v>7</v>
      </c>
      <c r="H761">
        <v>1.7142857142857142</v>
      </c>
      <c r="I761">
        <v>70.428573608398437</v>
      </c>
      <c r="J761">
        <v>0.77221113443374634</v>
      </c>
      <c r="K761">
        <v>-0.43857103586196899</v>
      </c>
    </row>
    <row r="762" spans="1:11" x14ac:dyDescent="0.25">
      <c r="A762" t="s">
        <v>40</v>
      </c>
      <c r="B762" t="s">
        <v>4119</v>
      </c>
      <c r="C762" s="7">
        <v>41897</v>
      </c>
      <c r="D762">
        <v>0</v>
      </c>
      <c r="E762" t="s">
        <v>4317</v>
      </c>
      <c r="F762">
        <v>-1.0300003290176392</v>
      </c>
      <c r="G762">
        <v>7</v>
      </c>
      <c r="H762">
        <v>8</v>
      </c>
      <c r="I762">
        <v>74</v>
      </c>
      <c r="J762">
        <v>17.634326934814453</v>
      </c>
      <c r="K762">
        <v>-7.9900002479553223</v>
      </c>
    </row>
    <row r="763" spans="1:11" x14ac:dyDescent="0.25">
      <c r="A763" t="s">
        <v>40</v>
      </c>
      <c r="B763" t="s">
        <v>4119</v>
      </c>
      <c r="C763" s="7">
        <v>41897</v>
      </c>
      <c r="D763">
        <v>1</v>
      </c>
      <c r="E763" t="s">
        <v>4318</v>
      </c>
      <c r="F763">
        <v>6.9599999529974799</v>
      </c>
      <c r="G763">
        <v>7</v>
      </c>
      <c r="H763">
        <v>8</v>
      </c>
      <c r="I763">
        <v>74</v>
      </c>
      <c r="J763">
        <v>17.634326934814453</v>
      </c>
      <c r="K763">
        <v>-7.9900002479553223</v>
      </c>
    </row>
    <row r="764" spans="1:11" x14ac:dyDescent="0.25">
      <c r="A764" t="s">
        <v>40</v>
      </c>
      <c r="B764" t="s">
        <v>3637</v>
      </c>
      <c r="C764" s="7">
        <v>41897</v>
      </c>
      <c r="D764">
        <v>0</v>
      </c>
      <c r="E764" t="s">
        <v>3671</v>
      </c>
      <c r="F764">
        <v>16.39457893371582</v>
      </c>
      <c r="G764">
        <v>363</v>
      </c>
      <c r="H764">
        <v>8.9641873278236908</v>
      </c>
      <c r="I764">
        <v>74</v>
      </c>
      <c r="J764">
        <v>8.8834209442138672</v>
      </c>
      <c r="K764">
        <v>0.49698987603187561</v>
      </c>
    </row>
    <row r="765" spans="1:11" x14ac:dyDescent="0.25">
      <c r="A765" t="s">
        <v>40</v>
      </c>
      <c r="B765" t="s">
        <v>3637</v>
      </c>
      <c r="C765" s="7">
        <v>41897</v>
      </c>
      <c r="D765">
        <v>1</v>
      </c>
      <c r="E765" t="s">
        <v>3672</v>
      </c>
      <c r="F765">
        <v>15.897589582772849</v>
      </c>
      <c r="G765">
        <v>363</v>
      </c>
      <c r="H765">
        <v>8.9641873278236908</v>
      </c>
      <c r="I765">
        <v>74</v>
      </c>
      <c r="J765">
        <v>8.8834209442138672</v>
      </c>
      <c r="K765">
        <v>0.49698987603187561</v>
      </c>
    </row>
    <row r="766" spans="1:11" x14ac:dyDescent="0.25">
      <c r="A766" t="s">
        <v>40</v>
      </c>
      <c r="B766" t="s">
        <v>61</v>
      </c>
      <c r="C766" s="7">
        <v>41897</v>
      </c>
      <c r="D766">
        <v>0</v>
      </c>
      <c r="E766" t="s">
        <v>286</v>
      </c>
      <c r="F766">
        <v>20.731054306030273</v>
      </c>
      <c r="G766">
        <v>204</v>
      </c>
      <c r="H766">
        <v>8.7034313725490193</v>
      </c>
      <c r="I766">
        <v>74</v>
      </c>
      <c r="J766">
        <v>11.375360488891602</v>
      </c>
      <c r="K766">
        <v>0.73482787609100342</v>
      </c>
    </row>
    <row r="767" spans="1:11" x14ac:dyDescent="0.25">
      <c r="A767" t="s">
        <v>40</v>
      </c>
      <c r="B767" t="s">
        <v>61</v>
      </c>
      <c r="C767" s="7">
        <v>41897</v>
      </c>
      <c r="D767">
        <v>1</v>
      </c>
      <c r="E767" t="s">
        <v>287</v>
      </c>
      <c r="F767">
        <v>19.996225497808638</v>
      </c>
      <c r="G767">
        <v>204</v>
      </c>
      <c r="H767">
        <v>8.7034313725490193</v>
      </c>
      <c r="I767">
        <v>74</v>
      </c>
      <c r="J767">
        <v>11.375360488891602</v>
      </c>
      <c r="K767">
        <v>0.73482787609100342</v>
      </c>
    </row>
    <row r="768" spans="1:11" x14ac:dyDescent="0.25">
      <c r="A768" t="s">
        <v>40</v>
      </c>
      <c r="B768" t="s">
        <v>62</v>
      </c>
      <c r="C768" s="7">
        <v>41897</v>
      </c>
      <c r="D768">
        <v>0</v>
      </c>
      <c r="E768" t="s">
        <v>288</v>
      </c>
      <c r="F768">
        <v>10.830801963806152</v>
      </c>
      <c r="G768">
        <v>159</v>
      </c>
      <c r="H768">
        <v>9.2987421383647799</v>
      </c>
      <c r="I768">
        <v>74</v>
      </c>
      <c r="J768">
        <v>3.7928831577301025</v>
      </c>
      <c r="K768">
        <v>0.19183923304080963</v>
      </c>
    </row>
    <row r="769" spans="1:11" x14ac:dyDescent="0.25">
      <c r="A769" t="s">
        <v>40</v>
      </c>
      <c r="B769" t="s">
        <v>62</v>
      </c>
      <c r="C769" s="7">
        <v>41897</v>
      </c>
      <c r="D769">
        <v>1</v>
      </c>
      <c r="E769" t="s">
        <v>289</v>
      </c>
      <c r="F769">
        <v>10.638962371028819</v>
      </c>
      <c r="G769">
        <v>159</v>
      </c>
      <c r="H769">
        <v>9.2987421383647799</v>
      </c>
      <c r="I769">
        <v>74</v>
      </c>
      <c r="J769">
        <v>3.7928831577301025</v>
      </c>
      <c r="K769">
        <v>0.19183923304080963</v>
      </c>
    </row>
    <row r="770" spans="1:11" x14ac:dyDescent="0.25">
      <c r="A770" t="s">
        <v>40</v>
      </c>
      <c r="B770" t="s">
        <v>74</v>
      </c>
      <c r="C770" s="7">
        <v>41897</v>
      </c>
      <c r="D770">
        <v>0</v>
      </c>
      <c r="E770" t="s">
        <v>290</v>
      </c>
      <c r="F770">
        <v>17.457500457763672</v>
      </c>
      <c r="G770">
        <v>4</v>
      </c>
      <c r="H770">
        <v>7</v>
      </c>
      <c r="I770">
        <v>74</v>
      </c>
      <c r="J770">
        <v>2.6680998802185059</v>
      </c>
      <c r="K770">
        <v>-1.3324990272521973</v>
      </c>
    </row>
    <row r="771" spans="1:11" x14ac:dyDescent="0.25">
      <c r="A771" t="s">
        <v>40</v>
      </c>
      <c r="B771" t="s">
        <v>74</v>
      </c>
      <c r="C771" s="7">
        <v>41897</v>
      </c>
      <c r="D771">
        <v>1</v>
      </c>
      <c r="E771" t="s">
        <v>291</v>
      </c>
      <c r="F771">
        <v>18.790000200271606</v>
      </c>
      <c r="G771">
        <v>4</v>
      </c>
      <c r="H771">
        <v>7</v>
      </c>
      <c r="I771">
        <v>74</v>
      </c>
      <c r="J771">
        <v>2.6680998802185059</v>
      </c>
      <c r="K771">
        <v>-1.3324990272521973</v>
      </c>
    </row>
    <row r="772" spans="1:11" x14ac:dyDescent="0.25">
      <c r="A772" t="s">
        <v>40</v>
      </c>
      <c r="B772" t="s">
        <v>63</v>
      </c>
      <c r="C772" s="7">
        <v>41897</v>
      </c>
      <c r="D772">
        <v>0</v>
      </c>
      <c r="E772" t="s">
        <v>1876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</row>
    <row r="773" spans="1:11" x14ac:dyDescent="0.25">
      <c r="A773" t="s">
        <v>40</v>
      </c>
      <c r="B773" t="s">
        <v>63</v>
      </c>
      <c r="C773" s="7">
        <v>41897</v>
      </c>
      <c r="D773">
        <v>1</v>
      </c>
      <c r="E773" t="s">
        <v>1877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</row>
    <row r="774" spans="1:11" x14ac:dyDescent="0.25">
      <c r="A774" t="s">
        <v>40</v>
      </c>
      <c r="B774" t="s">
        <v>64</v>
      </c>
      <c r="C774" s="7">
        <v>41897</v>
      </c>
      <c r="D774">
        <v>0</v>
      </c>
      <c r="E774" t="s">
        <v>1878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</row>
    <row r="775" spans="1:11" x14ac:dyDescent="0.25">
      <c r="A775" t="s">
        <v>40</v>
      </c>
      <c r="B775" t="s">
        <v>64</v>
      </c>
      <c r="C775" s="7">
        <v>41897</v>
      </c>
      <c r="D775">
        <v>1</v>
      </c>
      <c r="E775" t="s">
        <v>1879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</row>
    <row r="776" spans="1:11" x14ac:dyDescent="0.25">
      <c r="A776" t="s">
        <v>40</v>
      </c>
      <c r="B776" t="s">
        <v>65</v>
      </c>
      <c r="C776" s="7">
        <v>41897</v>
      </c>
      <c r="D776">
        <v>0</v>
      </c>
      <c r="E776" t="s">
        <v>1880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</row>
    <row r="777" spans="1:11" x14ac:dyDescent="0.25">
      <c r="A777" t="s">
        <v>40</v>
      </c>
      <c r="B777" t="s">
        <v>65</v>
      </c>
      <c r="C777" s="7">
        <v>41897</v>
      </c>
      <c r="D777">
        <v>1</v>
      </c>
      <c r="E777" t="s">
        <v>1881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</row>
    <row r="778" spans="1:11" x14ac:dyDescent="0.25">
      <c r="A778" t="s">
        <v>40</v>
      </c>
      <c r="B778" t="s">
        <v>66</v>
      </c>
      <c r="C778" s="7">
        <v>41897</v>
      </c>
      <c r="D778">
        <v>0</v>
      </c>
      <c r="E778" t="s">
        <v>1882</v>
      </c>
      <c r="F778">
        <v>19.00157356262207</v>
      </c>
      <c r="G778">
        <v>181</v>
      </c>
      <c r="H778">
        <v>10.685082872928177</v>
      </c>
      <c r="I778">
        <v>74</v>
      </c>
      <c r="J778">
        <v>10.859555244445801</v>
      </c>
      <c r="K778">
        <v>0.86113190650939941</v>
      </c>
    </row>
    <row r="779" spans="1:11" x14ac:dyDescent="0.25">
      <c r="A779" t="s">
        <v>40</v>
      </c>
      <c r="B779" t="s">
        <v>66</v>
      </c>
      <c r="C779" s="7">
        <v>41897</v>
      </c>
      <c r="D779">
        <v>1</v>
      </c>
      <c r="E779" t="s">
        <v>1883</v>
      </c>
      <c r="F779">
        <v>18.140442064325249</v>
      </c>
      <c r="G779">
        <v>181</v>
      </c>
      <c r="H779">
        <v>10.685082872928177</v>
      </c>
      <c r="I779">
        <v>74</v>
      </c>
      <c r="J779">
        <v>10.859555244445801</v>
      </c>
      <c r="K779">
        <v>0.86113190650939941</v>
      </c>
    </row>
    <row r="780" spans="1:11" x14ac:dyDescent="0.25">
      <c r="A780" t="s">
        <v>40</v>
      </c>
      <c r="B780" t="s">
        <v>67</v>
      </c>
      <c r="C780" s="7">
        <v>41897</v>
      </c>
      <c r="D780">
        <v>0</v>
      </c>
      <c r="E780" t="s">
        <v>1884</v>
      </c>
      <c r="F780">
        <v>13.604715347290039</v>
      </c>
      <c r="G780">
        <v>176</v>
      </c>
      <c r="H780">
        <v>7.2613636363636367</v>
      </c>
      <c r="I780">
        <v>74</v>
      </c>
      <c r="J780">
        <v>6.4413003921508789</v>
      </c>
      <c r="K780">
        <v>0.16164743900299072</v>
      </c>
    </row>
    <row r="781" spans="1:11" x14ac:dyDescent="0.25">
      <c r="A781" t="s">
        <v>40</v>
      </c>
      <c r="B781" t="s">
        <v>67</v>
      </c>
      <c r="C781" s="7">
        <v>41897</v>
      </c>
      <c r="D781">
        <v>1</v>
      </c>
      <c r="E781" t="s">
        <v>1885</v>
      </c>
      <c r="F781">
        <v>13.443068207241595</v>
      </c>
      <c r="G781">
        <v>176</v>
      </c>
      <c r="H781">
        <v>7.2613636363636367</v>
      </c>
      <c r="I781">
        <v>74</v>
      </c>
      <c r="J781">
        <v>6.4413003921508789</v>
      </c>
      <c r="K781">
        <v>0.16164743900299072</v>
      </c>
    </row>
    <row r="782" spans="1:11" x14ac:dyDescent="0.25">
      <c r="A782" t="s">
        <v>40</v>
      </c>
      <c r="B782" t="s">
        <v>68</v>
      </c>
      <c r="C782" s="7">
        <v>41897</v>
      </c>
      <c r="D782">
        <v>0</v>
      </c>
      <c r="E782" t="s">
        <v>1886</v>
      </c>
      <c r="F782">
        <v>23.84375</v>
      </c>
      <c r="G782">
        <v>2</v>
      </c>
      <c r="H782">
        <v>7</v>
      </c>
      <c r="I782">
        <v>74</v>
      </c>
      <c r="J782">
        <v>0.67705357074737549</v>
      </c>
      <c r="K782">
        <v>0.71124947071075439</v>
      </c>
    </row>
    <row r="783" spans="1:11" x14ac:dyDescent="0.25">
      <c r="A783" t="s">
        <v>40</v>
      </c>
      <c r="B783" t="s">
        <v>68</v>
      </c>
      <c r="C783" s="7">
        <v>41897</v>
      </c>
      <c r="D783">
        <v>1</v>
      </c>
      <c r="E783" t="s">
        <v>1887</v>
      </c>
      <c r="F783">
        <v>23.132499814033508</v>
      </c>
      <c r="G783">
        <v>2</v>
      </c>
      <c r="H783">
        <v>7</v>
      </c>
      <c r="I783">
        <v>74</v>
      </c>
      <c r="J783">
        <v>0.67705357074737549</v>
      </c>
      <c r="K783">
        <v>0.71124947071075439</v>
      </c>
    </row>
    <row r="784" spans="1:11" x14ac:dyDescent="0.25">
      <c r="A784" t="s">
        <v>40</v>
      </c>
      <c r="B784" t="s">
        <v>4120</v>
      </c>
      <c r="C784" s="7">
        <v>41897</v>
      </c>
      <c r="D784">
        <v>0</v>
      </c>
      <c r="E784" t="s">
        <v>4319</v>
      </c>
      <c r="F784">
        <v>11.185603141784668</v>
      </c>
      <c r="G784">
        <v>87</v>
      </c>
      <c r="H784">
        <v>8.5574712643678161</v>
      </c>
      <c r="I784">
        <v>74</v>
      </c>
      <c r="J784">
        <v>4.8834056854248047</v>
      </c>
      <c r="K784">
        <v>-0.29232785105705261</v>
      </c>
    </row>
    <row r="785" spans="1:11" x14ac:dyDescent="0.25">
      <c r="A785" t="s">
        <v>40</v>
      </c>
      <c r="B785" t="s">
        <v>4120</v>
      </c>
      <c r="C785" s="7">
        <v>41897</v>
      </c>
      <c r="D785">
        <v>1</v>
      </c>
      <c r="E785" t="s">
        <v>4320</v>
      </c>
      <c r="F785">
        <v>11.477931324050001</v>
      </c>
      <c r="G785">
        <v>87</v>
      </c>
      <c r="H785">
        <v>8.5574712643678161</v>
      </c>
      <c r="I785">
        <v>74</v>
      </c>
      <c r="J785">
        <v>4.8834056854248047</v>
      </c>
      <c r="K785">
        <v>-0.29232785105705261</v>
      </c>
    </row>
    <row r="786" spans="1:11" x14ac:dyDescent="0.25">
      <c r="A786" t="s">
        <v>40</v>
      </c>
      <c r="B786" t="s">
        <v>4121</v>
      </c>
      <c r="C786" s="7">
        <v>41897</v>
      </c>
      <c r="D786">
        <v>0</v>
      </c>
      <c r="E786" t="s">
        <v>4321</v>
      </c>
      <c r="F786">
        <v>3.8781251907348633</v>
      </c>
      <c r="G786">
        <v>8</v>
      </c>
      <c r="H786">
        <v>4.875</v>
      </c>
      <c r="I786">
        <v>74</v>
      </c>
      <c r="J786">
        <v>0.69400721788406372</v>
      </c>
      <c r="K786">
        <v>0.34875026345252991</v>
      </c>
    </row>
    <row r="787" spans="1:11" x14ac:dyDescent="0.25">
      <c r="A787" t="s">
        <v>40</v>
      </c>
      <c r="B787" t="s">
        <v>4121</v>
      </c>
      <c r="C787" s="7">
        <v>41897</v>
      </c>
      <c r="D787">
        <v>1</v>
      </c>
      <c r="E787" t="s">
        <v>4322</v>
      </c>
      <c r="F787">
        <v>3.5293748470721766</v>
      </c>
      <c r="G787">
        <v>8</v>
      </c>
      <c r="H787">
        <v>4.875</v>
      </c>
      <c r="I787">
        <v>74</v>
      </c>
      <c r="J787">
        <v>0.69400721788406372</v>
      </c>
      <c r="K787">
        <v>0.34875026345252991</v>
      </c>
    </row>
    <row r="788" spans="1:11" x14ac:dyDescent="0.25">
      <c r="A788" t="s">
        <v>40</v>
      </c>
      <c r="B788" t="s">
        <v>4122</v>
      </c>
      <c r="C788" s="7">
        <v>41897</v>
      </c>
      <c r="D788">
        <v>0</v>
      </c>
      <c r="E788" t="s">
        <v>4323</v>
      </c>
      <c r="F788">
        <v>23.055660247802734</v>
      </c>
      <c r="G788">
        <v>174</v>
      </c>
      <c r="H788">
        <v>9.2212643678160919</v>
      </c>
      <c r="I788">
        <v>74</v>
      </c>
      <c r="J788">
        <v>11.462155342102051</v>
      </c>
      <c r="K788">
        <v>1.5744245052337646</v>
      </c>
    </row>
    <row r="789" spans="1:11" x14ac:dyDescent="0.25">
      <c r="A789" t="s">
        <v>40</v>
      </c>
      <c r="B789" t="s">
        <v>4122</v>
      </c>
      <c r="C789" s="7">
        <v>41897</v>
      </c>
      <c r="D789">
        <v>1</v>
      </c>
      <c r="E789" t="s">
        <v>4324</v>
      </c>
      <c r="F789">
        <v>21.481235578399279</v>
      </c>
      <c r="G789">
        <v>174</v>
      </c>
      <c r="H789">
        <v>9.2212643678160919</v>
      </c>
      <c r="I789">
        <v>74</v>
      </c>
      <c r="J789">
        <v>11.462155342102051</v>
      </c>
      <c r="K789">
        <v>1.5744245052337646</v>
      </c>
    </row>
    <row r="790" spans="1:11" x14ac:dyDescent="0.25">
      <c r="A790" t="s">
        <v>40</v>
      </c>
      <c r="B790" t="s">
        <v>75</v>
      </c>
      <c r="C790" s="7">
        <v>41897</v>
      </c>
      <c r="D790">
        <v>0</v>
      </c>
      <c r="E790" t="s">
        <v>292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</row>
    <row r="791" spans="1:11" x14ac:dyDescent="0.25">
      <c r="A791" t="s">
        <v>40</v>
      </c>
      <c r="B791" t="s">
        <v>75</v>
      </c>
      <c r="C791" s="7">
        <v>41897</v>
      </c>
      <c r="D791">
        <v>1</v>
      </c>
      <c r="E791" t="s">
        <v>293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</row>
    <row r="792" spans="1:11" x14ac:dyDescent="0.25">
      <c r="A792" t="s">
        <v>40</v>
      </c>
      <c r="B792" t="s">
        <v>69</v>
      </c>
      <c r="C792" s="7">
        <v>41897</v>
      </c>
      <c r="D792">
        <v>0</v>
      </c>
      <c r="E792" t="s">
        <v>294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</row>
    <row r="793" spans="1:11" x14ac:dyDescent="0.25">
      <c r="A793" t="s">
        <v>40</v>
      </c>
      <c r="B793" t="s">
        <v>69</v>
      </c>
      <c r="C793" s="7">
        <v>41897</v>
      </c>
      <c r="D793">
        <v>1</v>
      </c>
      <c r="E793" t="s">
        <v>295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</row>
    <row r="794" spans="1:11" x14ac:dyDescent="0.25">
      <c r="A794" t="s">
        <v>40</v>
      </c>
      <c r="B794" t="s">
        <v>70</v>
      </c>
      <c r="C794" s="7">
        <v>41897</v>
      </c>
      <c r="D794">
        <v>0</v>
      </c>
      <c r="E794" t="s">
        <v>296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</row>
    <row r="795" spans="1:11" x14ac:dyDescent="0.25">
      <c r="A795" t="s">
        <v>40</v>
      </c>
      <c r="B795" t="s">
        <v>70</v>
      </c>
      <c r="C795" s="7">
        <v>41897</v>
      </c>
      <c r="D795">
        <v>1</v>
      </c>
      <c r="E795" t="s">
        <v>297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</row>
    <row r="796" spans="1:11" x14ac:dyDescent="0.25">
      <c r="A796" t="s">
        <v>40</v>
      </c>
      <c r="B796" t="s">
        <v>5566</v>
      </c>
      <c r="C796" s="7">
        <v>41897</v>
      </c>
      <c r="D796">
        <v>0</v>
      </c>
      <c r="E796" t="s">
        <v>5631</v>
      </c>
      <c r="F796">
        <v>4.4649996757507324</v>
      </c>
      <c r="G796">
        <v>1</v>
      </c>
      <c r="H796">
        <v>1</v>
      </c>
      <c r="I796">
        <v>74</v>
      </c>
      <c r="K796">
        <v>2.9499998092651367</v>
      </c>
    </row>
    <row r="797" spans="1:11" x14ac:dyDescent="0.25">
      <c r="A797" t="s">
        <v>40</v>
      </c>
      <c r="B797" t="s">
        <v>5566</v>
      </c>
      <c r="C797" s="7">
        <v>41897</v>
      </c>
      <c r="D797">
        <v>1</v>
      </c>
      <c r="E797" t="s">
        <v>5632</v>
      </c>
      <c r="F797">
        <v>1.5149999856948853</v>
      </c>
      <c r="G797">
        <v>1</v>
      </c>
      <c r="H797">
        <v>1</v>
      </c>
      <c r="I797">
        <v>74</v>
      </c>
      <c r="K797">
        <v>2.9499998092651367</v>
      </c>
    </row>
    <row r="798" spans="1:11" x14ac:dyDescent="0.25">
      <c r="A798" t="s">
        <v>40</v>
      </c>
      <c r="B798" t="s">
        <v>4123</v>
      </c>
      <c r="C798" s="7">
        <v>41897</v>
      </c>
      <c r="D798">
        <v>0</v>
      </c>
      <c r="E798" t="s">
        <v>4325</v>
      </c>
      <c r="F798">
        <v>6.7942500114440918</v>
      </c>
      <c r="G798">
        <v>30</v>
      </c>
      <c r="H798">
        <v>2.9333333333333331</v>
      </c>
      <c r="I798">
        <v>74</v>
      </c>
      <c r="J798">
        <v>2.1715157032012939</v>
      </c>
      <c r="K798">
        <v>-0.36825007200241089</v>
      </c>
    </row>
    <row r="799" spans="1:11" x14ac:dyDescent="0.25">
      <c r="A799" t="s">
        <v>40</v>
      </c>
      <c r="B799" t="s">
        <v>4123</v>
      </c>
      <c r="C799" s="7">
        <v>41897</v>
      </c>
      <c r="D799">
        <v>1</v>
      </c>
      <c r="E799" t="s">
        <v>4326</v>
      </c>
      <c r="F799">
        <v>7.1625000322858492</v>
      </c>
      <c r="G799">
        <v>30</v>
      </c>
      <c r="H799">
        <v>2.9333333333333331</v>
      </c>
      <c r="I799">
        <v>74</v>
      </c>
      <c r="J799">
        <v>2.1715157032012939</v>
      </c>
      <c r="K799">
        <v>-0.36825007200241089</v>
      </c>
    </row>
    <row r="800" spans="1:11" x14ac:dyDescent="0.25">
      <c r="A800" t="s">
        <v>40</v>
      </c>
      <c r="B800" t="s">
        <v>4124</v>
      </c>
      <c r="C800" s="7">
        <v>41897</v>
      </c>
      <c r="D800">
        <v>0</v>
      </c>
      <c r="E800" t="s">
        <v>4327</v>
      </c>
      <c r="F800">
        <v>15.402619361877441</v>
      </c>
      <c r="G800">
        <v>42</v>
      </c>
      <c r="H800">
        <v>15.80952380952381</v>
      </c>
      <c r="I800">
        <v>74</v>
      </c>
      <c r="J800">
        <v>4.7880973815917969</v>
      </c>
      <c r="K800">
        <v>-9.4404764473438263E-2</v>
      </c>
    </row>
    <row r="801" spans="1:11" x14ac:dyDescent="0.25">
      <c r="A801" t="s">
        <v>40</v>
      </c>
      <c r="B801" t="s">
        <v>4124</v>
      </c>
      <c r="C801" s="7">
        <v>41897</v>
      </c>
      <c r="D801">
        <v>1</v>
      </c>
      <c r="E801" t="s">
        <v>4328</v>
      </c>
      <c r="F801">
        <v>15.497023834004288</v>
      </c>
      <c r="G801">
        <v>42</v>
      </c>
      <c r="H801">
        <v>15.80952380952381</v>
      </c>
      <c r="I801">
        <v>74</v>
      </c>
      <c r="J801">
        <v>4.7880973815917969</v>
      </c>
      <c r="K801">
        <v>-9.4404764473438263E-2</v>
      </c>
    </row>
    <row r="802" spans="1:11" x14ac:dyDescent="0.25">
      <c r="A802" t="s">
        <v>40</v>
      </c>
      <c r="B802" t="s">
        <v>71</v>
      </c>
      <c r="C802" s="7">
        <v>41897</v>
      </c>
      <c r="D802">
        <v>0</v>
      </c>
      <c r="E802" t="s">
        <v>298</v>
      </c>
      <c r="F802">
        <v>3.9749984741210937</v>
      </c>
      <c r="G802">
        <v>1</v>
      </c>
      <c r="H802">
        <v>1</v>
      </c>
      <c r="I802">
        <v>74</v>
      </c>
      <c r="K802">
        <v>3.584998607635498</v>
      </c>
    </row>
    <row r="803" spans="1:11" x14ac:dyDescent="0.25">
      <c r="A803" t="s">
        <v>40</v>
      </c>
      <c r="B803" t="s">
        <v>71</v>
      </c>
      <c r="C803" s="7">
        <v>41897</v>
      </c>
      <c r="D803">
        <v>1</v>
      </c>
      <c r="E803" t="s">
        <v>299</v>
      </c>
      <c r="F803">
        <v>0.38999998569488525</v>
      </c>
      <c r="G803">
        <v>1</v>
      </c>
      <c r="H803">
        <v>1</v>
      </c>
      <c r="I803">
        <v>74</v>
      </c>
      <c r="K803">
        <v>3.584998607635498</v>
      </c>
    </row>
    <row r="804" spans="1:11" x14ac:dyDescent="0.25">
      <c r="A804" t="s">
        <v>40</v>
      </c>
      <c r="B804" t="s">
        <v>72</v>
      </c>
      <c r="C804" s="7">
        <v>41897</v>
      </c>
      <c r="D804">
        <v>0</v>
      </c>
      <c r="E804" t="s">
        <v>300</v>
      </c>
      <c r="F804">
        <v>4.0773234367370605</v>
      </c>
      <c r="G804">
        <v>85</v>
      </c>
      <c r="H804">
        <v>2.9823529411764707</v>
      </c>
      <c r="I804">
        <v>74</v>
      </c>
      <c r="J804">
        <v>2.296360969543457</v>
      </c>
      <c r="K804">
        <v>-0.3135000467300415</v>
      </c>
    </row>
    <row r="805" spans="1:11" x14ac:dyDescent="0.25">
      <c r="A805" t="s">
        <v>40</v>
      </c>
      <c r="B805" t="s">
        <v>72</v>
      </c>
      <c r="C805" s="7">
        <v>41897</v>
      </c>
      <c r="D805">
        <v>1</v>
      </c>
      <c r="E805" t="s">
        <v>301</v>
      </c>
      <c r="F805">
        <v>4.3908235416692847</v>
      </c>
      <c r="G805">
        <v>85</v>
      </c>
      <c r="H805">
        <v>2.9823529411764707</v>
      </c>
      <c r="I805">
        <v>74</v>
      </c>
      <c r="J805">
        <v>2.296360969543457</v>
      </c>
      <c r="K805">
        <v>-0.3135000467300415</v>
      </c>
    </row>
    <row r="806" spans="1:11" x14ac:dyDescent="0.25">
      <c r="A806" t="s">
        <v>40</v>
      </c>
      <c r="B806" t="s">
        <v>73</v>
      </c>
      <c r="C806" s="7">
        <v>41897</v>
      </c>
      <c r="D806">
        <v>0</v>
      </c>
      <c r="E806" t="s">
        <v>302</v>
      </c>
      <c r="F806">
        <v>20.219078063964844</v>
      </c>
      <c r="G806">
        <v>277</v>
      </c>
      <c r="H806">
        <v>10.828519855595667</v>
      </c>
      <c r="I806">
        <v>74</v>
      </c>
      <c r="J806">
        <v>10.07999324798584</v>
      </c>
      <c r="K806">
        <v>0.73454815149307251</v>
      </c>
    </row>
    <row r="807" spans="1:11" x14ac:dyDescent="0.25">
      <c r="A807" t="s">
        <v>40</v>
      </c>
      <c r="B807" t="s">
        <v>73</v>
      </c>
      <c r="C807" s="7">
        <v>41897</v>
      </c>
      <c r="D807">
        <v>1</v>
      </c>
      <c r="E807" t="s">
        <v>303</v>
      </c>
      <c r="F807">
        <v>19.48453074916592</v>
      </c>
      <c r="G807">
        <v>277</v>
      </c>
      <c r="H807">
        <v>10.828519855595667</v>
      </c>
      <c r="I807">
        <v>74</v>
      </c>
      <c r="J807">
        <v>10.07999324798584</v>
      </c>
      <c r="K807">
        <v>0.73454815149307251</v>
      </c>
    </row>
    <row r="808" spans="1:11" x14ac:dyDescent="0.25">
      <c r="A808" t="s">
        <v>40</v>
      </c>
      <c r="B808" t="s">
        <v>5565</v>
      </c>
      <c r="C808" s="7">
        <v>41897</v>
      </c>
      <c r="D808">
        <v>0</v>
      </c>
      <c r="E808" t="s">
        <v>5633</v>
      </c>
      <c r="F808">
        <v>6.2416071891784668</v>
      </c>
      <c r="G808">
        <v>14</v>
      </c>
      <c r="H808">
        <v>4.0714285714285712</v>
      </c>
      <c r="I808">
        <v>74</v>
      </c>
      <c r="J808">
        <v>1.5414661169052124</v>
      </c>
      <c r="K808">
        <v>-0.20767880976200104</v>
      </c>
    </row>
    <row r="809" spans="1:11" x14ac:dyDescent="0.25">
      <c r="A809" t="s">
        <v>40</v>
      </c>
      <c r="B809" t="s">
        <v>5565</v>
      </c>
      <c r="C809" s="7">
        <v>41897</v>
      </c>
      <c r="D809">
        <v>1</v>
      </c>
      <c r="E809" t="s">
        <v>5634</v>
      </c>
      <c r="F809">
        <v>6.4492858773363491</v>
      </c>
      <c r="G809">
        <v>14</v>
      </c>
      <c r="H809">
        <v>4.0714285714285712</v>
      </c>
      <c r="I809">
        <v>74</v>
      </c>
      <c r="J809">
        <v>1.5414661169052124</v>
      </c>
      <c r="K809">
        <v>-0.20767880976200104</v>
      </c>
    </row>
    <row r="810" spans="1:11" x14ac:dyDescent="0.25">
      <c r="A810" t="s">
        <v>40</v>
      </c>
      <c r="B810" t="s">
        <v>4119</v>
      </c>
      <c r="C810" s="7">
        <v>41898</v>
      </c>
      <c r="D810">
        <v>0</v>
      </c>
      <c r="E810" t="s">
        <v>4329</v>
      </c>
      <c r="F810">
        <v>-0.26857170462608337</v>
      </c>
      <c r="G810">
        <v>7</v>
      </c>
      <c r="H810">
        <v>8</v>
      </c>
      <c r="I810">
        <v>75.428573608398438</v>
      </c>
      <c r="J810">
        <v>17.99530029296875</v>
      </c>
      <c r="K810">
        <v>-7.093571662902832</v>
      </c>
    </row>
    <row r="811" spans="1:11" x14ac:dyDescent="0.25">
      <c r="A811" t="s">
        <v>40</v>
      </c>
      <c r="B811" t="s">
        <v>4119</v>
      </c>
      <c r="C811" s="7">
        <v>41898</v>
      </c>
      <c r="D811">
        <v>1</v>
      </c>
      <c r="E811" t="s">
        <v>4330</v>
      </c>
      <c r="F811">
        <v>6.8250000391687662</v>
      </c>
      <c r="G811">
        <v>7</v>
      </c>
      <c r="H811">
        <v>8</v>
      </c>
      <c r="I811">
        <v>75.428573608398438</v>
      </c>
      <c r="J811">
        <v>17.99530029296875</v>
      </c>
      <c r="K811">
        <v>-7.093571662902832</v>
      </c>
    </row>
    <row r="812" spans="1:11" x14ac:dyDescent="0.25">
      <c r="A812" t="s">
        <v>40</v>
      </c>
      <c r="B812" t="s">
        <v>3637</v>
      </c>
      <c r="C812" s="7">
        <v>41898</v>
      </c>
      <c r="D812">
        <v>0</v>
      </c>
      <c r="E812" t="s">
        <v>3673</v>
      </c>
      <c r="F812">
        <v>16.506549835205078</v>
      </c>
      <c r="G812">
        <v>363</v>
      </c>
      <c r="H812">
        <v>8.9641873278236908</v>
      </c>
      <c r="I812">
        <v>75.123970031738281</v>
      </c>
      <c r="J812">
        <v>8.7327156066894531</v>
      </c>
      <c r="K812">
        <v>0.29661852121353149</v>
      </c>
    </row>
    <row r="813" spans="1:11" x14ac:dyDescent="0.25">
      <c r="A813" t="s">
        <v>40</v>
      </c>
      <c r="B813" t="s">
        <v>3637</v>
      </c>
      <c r="C813" s="7">
        <v>41898</v>
      </c>
      <c r="D813">
        <v>1</v>
      </c>
      <c r="E813" t="s">
        <v>3674</v>
      </c>
      <c r="F813">
        <v>16.209931055394311</v>
      </c>
      <c r="G813">
        <v>363</v>
      </c>
      <c r="H813">
        <v>8.9641873278236908</v>
      </c>
      <c r="I813">
        <v>75.123970031738281</v>
      </c>
      <c r="J813">
        <v>8.7327156066894531</v>
      </c>
      <c r="K813">
        <v>0.29661852121353149</v>
      </c>
    </row>
    <row r="814" spans="1:11" x14ac:dyDescent="0.25">
      <c r="A814" t="s">
        <v>40</v>
      </c>
      <c r="B814" t="s">
        <v>61</v>
      </c>
      <c r="C814" s="7">
        <v>41898</v>
      </c>
      <c r="D814">
        <v>0</v>
      </c>
      <c r="E814" t="s">
        <v>304</v>
      </c>
      <c r="F814">
        <v>20.580587387084961</v>
      </c>
      <c r="G814">
        <v>204</v>
      </c>
      <c r="H814">
        <v>8.7034313725490193</v>
      </c>
      <c r="I814">
        <v>76</v>
      </c>
      <c r="J814">
        <v>10.644050598144531</v>
      </c>
      <c r="K814">
        <v>0.27019613981246948</v>
      </c>
    </row>
    <row r="815" spans="1:11" x14ac:dyDescent="0.25">
      <c r="A815" t="s">
        <v>40</v>
      </c>
      <c r="B815" t="s">
        <v>61</v>
      </c>
      <c r="C815" s="7">
        <v>41898</v>
      </c>
      <c r="D815">
        <v>1</v>
      </c>
      <c r="E815" t="s">
        <v>305</v>
      </c>
      <c r="F815">
        <v>20.310392093821886</v>
      </c>
      <c r="G815">
        <v>204</v>
      </c>
      <c r="H815">
        <v>8.7034313725490193</v>
      </c>
      <c r="I815">
        <v>76</v>
      </c>
      <c r="J815">
        <v>10.644050598144531</v>
      </c>
      <c r="K815">
        <v>0.27019613981246948</v>
      </c>
    </row>
    <row r="816" spans="1:11" x14ac:dyDescent="0.25">
      <c r="A816" t="s">
        <v>40</v>
      </c>
      <c r="B816" t="s">
        <v>62</v>
      </c>
      <c r="C816" s="7">
        <v>41898</v>
      </c>
      <c r="D816">
        <v>0</v>
      </c>
      <c r="E816" t="s">
        <v>306</v>
      </c>
      <c r="F816">
        <v>11.279480934143066</v>
      </c>
      <c r="G816">
        <v>159</v>
      </c>
      <c r="H816">
        <v>9.2987421383647799</v>
      </c>
      <c r="I816">
        <v>74</v>
      </c>
      <c r="J816">
        <v>5.3997554779052734</v>
      </c>
      <c r="K816">
        <v>0.3305189311504364</v>
      </c>
    </row>
    <row r="817" spans="1:11" x14ac:dyDescent="0.25">
      <c r="A817" t="s">
        <v>40</v>
      </c>
      <c r="B817" t="s">
        <v>62</v>
      </c>
      <c r="C817" s="7">
        <v>41898</v>
      </c>
      <c r="D817">
        <v>1</v>
      </c>
      <c r="E817" t="s">
        <v>307</v>
      </c>
      <c r="F817">
        <v>10.948962175902331</v>
      </c>
      <c r="G817">
        <v>159</v>
      </c>
      <c r="H817">
        <v>9.2987421383647799</v>
      </c>
      <c r="I817">
        <v>74</v>
      </c>
      <c r="J817">
        <v>5.3997554779052734</v>
      </c>
      <c r="K817">
        <v>0.3305189311504364</v>
      </c>
    </row>
    <row r="818" spans="1:11" x14ac:dyDescent="0.25">
      <c r="A818" t="s">
        <v>40</v>
      </c>
      <c r="B818" t="s">
        <v>74</v>
      </c>
      <c r="C818" s="7">
        <v>41898</v>
      </c>
      <c r="D818">
        <v>0</v>
      </c>
      <c r="E818" t="s">
        <v>308</v>
      </c>
      <c r="F818">
        <v>17.492500305175781</v>
      </c>
      <c r="G818">
        <v>4</v>
      </c>
      <c r="H818">
        <v>7</v>
      </c>
      <c r="I818">
        <v>74</v>
      </c>
      <c r="J818">
        <v>3.4144527912139893</v>
      </c>
      <c r="K818">
        <v>-2.1524999141693115</v>
      </c>
    </row>
    <row r="819" spans="1:11" x14ac:dyDescent="0.25">
      <c r="A819" t="s">
        <v>40</v>
      </c>
      <c r="B819" t="s">
        <v>74</v>
      </c>
      <c r="C819" s="7">
        <v>41898</v>
      </c>
      <c r="D819">
        <v>1</v>
      </c>
      <c r="E819" t="s">
        <v>309</v>
      </c>
      <c r="F819">
        <v>19.645000457763672</v>
      </c>
      <c r="G819">
        <v>4</v>
      </c>
      <c r="H819">
        <v>7</v>
      </c>
      <c r="I819">
        <v>74</v>
      </c>
      <c r="J819">
        <v>3.4144527912139893</v>
      </c>
      <c r="K819">
        <v>-2.1524999141693115</v>
      </c>
    </row>
    <row r="820" spans="1:11" x14ac:dyDescent="0.25">
      <c r="A820" t="s">
        <v>40</v>
      </c>
      <c r="B820" t="s">
        <v>63</v>
      </c>
      <c r="C820" s="7">
        <v>41898</v>
      </c>
      <c r="D820">
        <v>0</v>
      </c>
      <c r="E820" t="s">
        <v>1888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</row>
    <row r="821" spans="1:11" x14ac:dyDescent="0.25">
      <c r="A821" t="s">
        <v>40</v>
      </c>
      <c r="B821" t="s">
        <v>63</v>
      </c>
      <c r="C821" s="7">
        <v>41898</v>
      </c>
      <c r="D821">
        <v>1</v>
      </c>
      <c r="E821" t="s">
        <v>1889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</row>
    <row r="822" spans="1:11" x14ac:dyDescent="0.25">
      <c r="A822" t="s">
        <v>40</v>
      </c>
      <c r="B822" t="s">
        <v>64</v>
      </c>
      <c r="C822" s="7">
        <v>41898</v>
      </c>
      <c r="D822">
        <v>0</v>
      </c>
      <c r="E822" t="s">
        <v>1890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</row>
    <row r="823" spans="1:11" x14ac:dyDescent="0.25">
      <c r="A823" t="s">
        <v>40</v>
      </c>
      <c r="B823" t="s">
        <v>64</v>
      </c>
      <c r="C823" s="7">
        <v>41898</v>
      </c>
      <c r="D823">
        <v>1</v>
      </c>
      <c r="E823" t="s">
        <v>1891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</row>
    <row r="824" spans="1:11" x14ac:dyDescent="0.25">
      <c r="A824" t="s">
        <v>40</v>
      </c>
      <c r="B824" t="s">
        <v>65</v>
      </c>
      <c r="C824" s="7">
        <v>41898</v>
      </c>
      <c r="D824">
        <v>0</v>
      </c>
      <c r="E824" t="s">
        <v>1892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</row>
    <row r="825" spans="1:11" x14ac:dyDescent="0.25">
      <c r="A825" t="s">
        <v>40</v>
      </c>
      <c r="B825" t="s">
        <v>65</v>
      </c>
      <c r="C825" s="7">
        <v>41898</v>
      </c>
      <c r="D825">
        <v>1</v>
      </c>
      <c r="E825" t="s">
        <v>1893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</row>
    <row r="826" spans="1:11" x14ac:dyDescent="0.25">
      <c r="A826" t="s">
        <v>40</v>
      </c>
      <c r="B826" t="s">
        <v>66</v>
      </c>
      <c r="C826" s="7">
        <v>41898</v>
      </c>
      <c r="D826">
        <v>0</v>
      </c>
      <c r="E826" t="s">
        <v>1894</v>
      </c>
      <c r="F826">
        <v>19.625</v>
      </c>
      <c r="G826">
        <v>181</v>
      </c>
      <c r="H826">
        <v>10.685082872928177</v>
      </c>
      <c r="I826">
        <v>75.104972839355469</v>
      </c>
      <c r="J826">
        <v>9.7971611022949219</v>
      </c>
      <c r="K826">
        <v>0.98632603883743286</v>
      </c>
    </row>
    <row r="827" spans="1:11" x14ac:dyDescent="0.25">
      <c r="A827" t="s">
        <v>40</v>
      </c>
      <c r="B827" t="s">
        <v>66</v>
      </c>
      <c r="C827" s="7">
        <v>41898</v>
      </c>
      <c r="D827">
        <v>1</v>
      </c>
      <c r="E827" t="s">
        <v>1895</v>
      </c>
      <c r="F827">
        <v>18.638673994304273</v>
      </c>
      <c r="G827">
        <v>181</v>
      </c>
      <c r="H827">
        <v>10.685082872928177</v>
      </c>
      <c r="I827">
        <v>75.104972839355469</v>
      </c>
      <c r="J827">
        <v>9.7971611022949219</v>
      </c>
      <c r="K827">
        <v>0.98632603883743286</v>
      </c>
    </row>
    <row r="828" spans="1:11" x14ac:dyDescent="0.25">
      <c r="A828" t="s">
        <v>40</v>
      </c>
      <c r="B828" t="s">
        <v>67</v>
      </c>
      <c r="C828" s="7">
        <v>41898</v>
      </c>
      <c r="D828">
        <v>0</v>
      </c>
      <c r="E828" t="s">
        <v>1896</v>
      </c>
      <c r="F828">
        <v>13.197358131408691</v>
      </c>
      <c r="G828">
        <v>176</v>
      </c>
      <c r="H828">
        <v>7.2613636363636367</v>
      </c>
      <c r="I828">
        <v>75.170455932617188</v>
      </c>
      <c r="J828">
        <v>7.4516611099243164</v>
      </c>
      <c r="K828">
        <v>-0.46522721648216248</v>
      </c>
    </row>
    <row r="829" spans="1:11" x14ac:dyDescent="0.25">
      <c r="A829" t="s">
        <v>40</v>
      </c>
      <c r="B829" t="s">
        <v>67</v>
      </c>
      <c r="C829" s="7">
        <v>41898</v>
      </c>
      <c r="D829">
        <v>1</v>
      </c>
      <c r="E829" t="s">
        <v>1897</v>
      </c>
      <c r="F829">
        <v>13.662585100825792</v>
      </c>
      <c r="G829">
        <v>176</v>
      </c>
      <c r="H829">
        <v>7.2613636363636367</v>
      </c>
      <c r="I829">
        <v>75.170455932617188</v>
      </c>
      <c r="J829">
        <v>7.4516611099243164</v>
      </c>
      <c r="K829">
        <v>-0.46522721648216248</v>
      </c>
    </row>
    <row r="830" spans="1:11" x14ac:dyDescent="0.25">
      <c r="A830" t="s">
        <v>40</v>
      </c>
      <c r="B830" t="s">
        <v>68</v>
      </c>
      <c r="C830" s="7">
        <v>41898</v>
      </c>
      <c r="D830">
        <v>0</v>
      </c>
      <c r="E830" t="s">
        <v>1898</v>
      </c>
      <c r="F830">
        <v>23.523750305175781</v>
      </c>
      <c r="G830">
        <v>2</v>
      </c>
      <c r="H830">
        <v>7</v>
      </c>
      <c r="I830">
        <v>75</v>
      </c>
      <c r="J830">
        <v>13.535791397094727</v>
      </c>
      <c r="K830">
        <v>9.8187494277954102</v>
      </c>
    </row>
    <row r="831" spans="1:11" x14ac:dyDescent="0.25">
      <c r="A831" t="s">
        <v>40</v>
      </c>
      <c r="B831" t="s">
        <v>68</v>
      </c>
      <c r="C831" s="7">
        <v>41898</v>
      </c>
      <c r="D831">
        <v>1</v>
      </c>
      <c r="E831" t="s">
        <v>1899</v>
      </c>
      <c r="F831">
        <v>13.705000281333923</v>
      </c>
      <c r="G831">
        <v>2</v>
      </c>
      <c r="H831">
        <v>7</v>
      </c>
      <c r="I831">
        <v>75</v>
      </c>
      <c r="J831">
        <v>13.535791397094727</v>
      </c>
      <c r="K831">
        <v>9.8187494277954102</v>
      </c>
    </row>
    <row r="832" spans="1:11" x14ac:dyDescent="0.25">
      <c r="A832" t="s">
        <v>40</v>
      </c>
      <c r="B832" t="s">
        <v>4120</v>
      </c>
      <c r="C832" s="7">
        <v>41898</v>
      </c>
      <c r="D832">
        <v>0</v>
      </c>
      <c r="E832" t="s">
        <v>4331</v>
      </c>
      <c r="F832">
        <v>11.503189086914063</v>
      </c>
      <c r="G832">
        <v>87</v>
      </c>
      <c r="H832">
        <v>8.5574712643678161</v>
      </c>
      <c r="I832">
        <v>74.96551513671875</v>
      </c>
      <c r="J832">
        <v>7.9226679801940918</v>
      </c>
      <c r="K832">
        <v>-0.39859205484390259</v>
      </c>
    </row>
    <row r="833" spans="1:11" x14ac:dyDescent="0.25">
      <c r="A833" t="s">
        <v>40</v>
      </c>
      <c r="B833" t="s">
        <v>4120</v>
      </c>
      <c r="C833" s="7">
        <v>41898</v>
      </c>
      <c r="D833">
        <v>1</v>
      </c>
      <c r="E833" t="s">
        <v>4332</v>
      </c>
      <c r="F833">
        <v>11.901781541798478</v>
      </c>
      <c r="G833">
        <v>87</v>
      </c>
      <c r="H833">
        <v>8.5574712643678161</v>
      </c>
      <c r="I833">
        <v>74.96551513671875</v>
      </c>
      <c r="J833">
        <v>7.9226679801940918</v>
      </c>
      <c r="K833">
        <v>-0.39859205484390259</v>
      </c>
    </row>
    <row r="834" spans="1:11" x14ac:dyDescent="0.25">
      <c r="A834" t="s">
        <v>40</v>
      </c>
      <c r="B834" t="s">
        <v>4121</v>
      </c>
      <c r="C834" s="7">
        <v>41898</v>
      </c>
      <c r="D834">
        <v>0</v>
      </c>
      <c r="E834" t="s">
        <v>4333</v>
      </c>
      <c r="F834">
        <v>4.0399999618530273</v>
      </c>
      <c r="G834">
        <v>8</v>
      </c>
      <c r="H834">
        <v>4.875</v>
      </c>
      <c r="I834">
        <v>75.25</v>
      </c>
      <c r="J834">
        <v>1.0265921354293823</v>
      </c>
      <c r="K834">
        <v>0.10499997437000275</v>
      </c>
    </row>
    <row r="835" spans="1:11" x14ac:dyDescent="0.25">
      <c r="A835" t="s">
        <v>40</v>
      </c>
      <c r="B835" t="s">
        <v>4121</v>
      </c>
      <c r="C835" s="7">
        <v>41898</v>
      </c>
      <c r="D835">
        <v>1</v>
      </c>
      <c r="E835" t="s">
        <v>4334</v>
      </c>
      <c r="F835">
        <v>3.9349999743280932</v>
      </c>
      <c r="G835">
        <v>8</v>
      </c>
      <c r="H835">
        <v>4.875</v>
      </c>
      <c r="I835">
        <v>75.25</v>
      </c>
      <c r="J835">
        <v>1.0265921354293823</v>
      </c>
      <c r="K835">
        <v>0.10499997437000275</v>
      </c>
    </row>
    <row r="836" spans="1:11" x14ac:dyDescent="0.25">
      <c r="A836" t="s">
        <v>40</v>
      </c>
      <c r="B836" t="s">
        <v>4122</v>
      </c>
      <c r="C836" s="7">
        <v>41898</v>
      </c>
      <c r="D836">
        <v>0</v>
      </c>
      <c r="E836" t="s">
        <v>4335</v>
      </c>
      <c r="F836">
        <v>22.932615280151367</v>
      </c>
      <c r="G836">
        <v>174</v>
      </c>
      <c r="H836">
        <v>9.2212643678160919</v>
      </c>
      <c r="I836">
        <v>75.241378784179687</v>
      </c>
      <c r="J836">
        <v>10.284328460693359</v>
      </c>
      <c r="K836">
        <v>1.2416667938232422</v>
      </c>
    </row>
    <row r="837" spans="1:11" x14ac:dyDescent="0.25">
      <c r="A837" t="s">
        <v>40</v>
      </c>
      <c r="B837" t="s">
        <v>4122</v>
      </c>
      <c r="C837" s="7">
        <v>41898</v>
      </c>
      <c r="D837">
        <v>1</v>
      </c>
      <c r="E837" t="s">
        <v>4336</v>
      </c>
      <c r="F837">
        <v>21.690948191644818</v>
      </c>
      <c r="G837">
        <v>174</v>
      </c>
      <c r="H837">
        <v>9.2212643678160919</v>
      </c>
      <c r="I837">
        <v>75.241378784179687</v>
      </c>
      <c r="J837">
        <v>10.284328460693359</v>
      </c>
      <c r="K837">
        <v>1.2416667938232422</v>
      </c>
    </row>
    <row r="838" spans="1:11" x14ac:dyDescent="0.25">
      <c r="A838" t="s">
        <v>40</v>
      </c>
      <c r="B838" t="s">
        <v>75</v>
      </c>
      <c r="C838" s="7">
        <v>41898</v>
      </c>
      <c r="D838">
        <v>0</v>
      </c>
      <c r="E838" t="s">
        <v>310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</row>
    <row r="839" spans="1:11" x14ac:dyDescent="0.25">
      <c r="A839" t="s">
        <v>40</v>
      </c>
      <c r="B839" t="s">
        <v>75</v>
      </c>
      <c r="C839" s="7">
        <v>41898</v>
      </c>
      <c r="D839">
        <v>1</v>
      </c>
      <c r="E839" t="s">
        <v>311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</row>
    <row r="840" spans="1:11" x14ac:dyDescent="0.25">
      <c r="A840" t="s">
        <v>40</v>
      </c>
      <c r="B840" t="s">
        <v>69</v>
      </c>
      <c r="C840" s="7">
        <v>41898</v>
      </c>
      <c r="D840">
        <v>0</v>
      </c>
      <c r="E840" t="s">
        <v>312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</row>
    <row r="841" spans="1:11" x14ac:dyDescent="0.25">
      <c r="A841" t="s">
        <v>40</v>
      </c>
      <c r="B841" t="s">
        <v>69</v>
      </c>
      <c r="C841" s="7">
        <v>41898</v>
      </c>
      <c r="D841">
        <v>1</v>
      </c>
      <c r="E841" t="s">
        <v>313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</row>
    <row r="842" spans="1:11" x14ac:dyDescent="0.25">
      <c r="A842" t="s">
        <v>40</v>
      </c>
      <c r="B842" t="s">
        <v>70</v>
      </c>
      <c r="C842" s="7">
        <v>41898</v>
      </c>
      <c r="D842">
        <v>0</v>
      </c>
      <c r="E842" t="s">
        <v>314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</row>
    <row r="843" spans="1:11" x14ac:dyDescent="0.25">
      <c r="A843" t="s">
        <v>40</v>
      </c>
      <c r="B843" t="s">
        <v>70</v>
      </c>
      <c r="C843" s="7">
        <v>41898</v>
      </c>
      <c r="D843">
        <v>1</v>
      </c>
      <c r="E843" t="s">
        <v>315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</row>
    <row r="844" spans="1:11" x14ac:dyDescent="0.25">
      <c r="A844" t="s">
        <v>40</v>
      </c>
      <c r="B844" t="s">
        <v>5566</v>
      </c>
      <c r="C844" s="7">
        <v>41898</v>
      </c>
      <c r="D844">
        <v>0</v>
      </c>
      <c r="E844" t="s">
        <v>5635</v>
      </c>
      <c r="F844">
        <v>1.309999942779541</v>
      </c>
      <c r="G844">
        <v>1</v>
      </c>
      <c r="H844">
        <v>1</v>
      </c>
      <c r="I844">
        <v>76</v>
      </c>
      <c r="K844">
        <v>-0.19000005722045898</v>
      </c>
    </row>
    <row r="845" spans="1:11" x14ac:dyDescent="0.25">
      <c r="A845" t="s">
        <v>40</v>
      </c>
      <c r="B845" t="s">
        <v>5566</v>
      </c>
      <c r="C845" s="7">
        <v>41898</v>
      </c>
      <c r="D845">
        <v>1</v>
      </c>
      <c r="E845" t="s">
        <v>5636</v>
      </c>
      <c r="F845">
        <v>1.5</v>
      </c>
      <c r="G845">
        <v>1</v>
      </c>
      <c r="H845">
        <v>1</v>
      </c>
      <c r="I845">
        <v>76</v>
      </c>
      <c r="K845">
        <v>-0.19000005722045898</v>
      </c>
    </row>
    <row r="846" spans="1:11" x14ac:dyDescent="0.25">
      <c r="A846" t="s">
        <v>40</v>
      </c>
      <c r="B846" t="s">
        <v>4123</v>
      </c>
      <c r="C846" s="7">
        <v>41898</v>
      </c>
      <c r="D846">
        <v>0</v>
      </c>
      <c r="E846" t="s">
        <v>4337</v>
      </c>
      <c r="F846">
        <v>7.2437500953674316</v>
      </c>
      <c r="G846">
        <v>30</v>
      </c>
      <c r="H846">
        <v>2.9333333333333331</v>
      </c>
      <c r="I846">
        <v>75.533332824707031</v>
      </c>
      <c r="J846">
        <v>2.3656852245330811</v>
      </c>
      <c r="K846">
        <v>-8.3916686475276947E-2</v>
      </c>
    </row>
    <row r="847" spans="1:11" x14ac:dyDescent="0.25">
      <c r="A847" t="s">
        <v>40</v>
      </c>
      <c r="B847" t="s">
        <v>4123</v>
      </c>
      <c r="C847" s="7">
        <v>41898</v>
      </c>
      <c r="D847">
        <v>1</v>
      </c>
      <c r="E847" t="s">
        <v>4338</v>
      </c>
      <c r="F847">
        <v>7.3276665632923441</v>
      </c>
      <c r="G847">
        <v>30</v>
      </c>
      <c r="H847">
        <v>2.9333333333333331</v>
      </c>
      <c r="I847">
        <v>75.533332824707031</v>
      </c>
      <c r="J847">
        <v>2.3656852245330811</v>
      </c>
      <c r="K847">
        <v>-8.3916686475276947E-2</v>
      </c>
    </row>
    <row r="848" spans="1:11" x14ac:dyDescent="0.25">
      <c r="A848" t="s">
        <v>40</v>
      </c>
      <c r="B848" t="s">
        <v>4124</v>
      </c>
      <c r="C848" s="7">
        <v>41898</v>
      </c>
      <c r="D848">
        <v>0</v>
      </c>
      <c r="E848" t="s">
        <v>4339</v>
      </c>
      <c r="F848">
        <v>15.725237846374512</v>
      </c>
      <c r="G848">
        <v>42</v>
      </c>
      <c r="H848">
        <v>15.80952380952381</v>
      </c>
      <c r="I848">
        <v>74.476188659667969</v>
      </c>
      <c r="J848">
        <v>5.3219218254089355</v>
      </c>
      <c r="K848">
        <v>-0.46011883020401001</v>
      </c>
    </row>
    <row r="849" spans="1:11" x14ac:dyDescent="0.25">
      <c r="A849" t="s">
        <v>40</v>
      </c>
      <c r="B849" t="s">
        <v>4124</v>
      </c>
      <c r="C849" s="7">
        <v>41898</v>
      </c>
      <c r="D849">
        <v>1</v>
      </c>
      <c r="E849" t="s">
        <v>4340</v>
      </c>
      <c r="F849">
        <v>16.185357069640997</v>
      </c>
      <c r="G849">
        <v>42</v>
      </c>
      <c r="H849">
        <v>15.80952380952381</v>
      </c>
      <c r="I849">
        <v>74.476188659667969</v>
      </c>
      <c r="J849">
        <v>5.3219218254089355</v>
      </c>
      <c r="K849">
        <v>-0.46011883020401001</v>
      </c>
    </row>
    <row r="850" spans="1:11" x14ac:dyDescent="0.25">
      <c r="A850" t="s">
        <v>40</v>
      </c>
      <c r="B850" t="s">
        <v>71</v>
      </c>
      <c r="C850" s="7">
        <v>41898</v>
      </c>
      <c r="D850">
        <v>0</v>
      </c>
      <c r="E850" t="s">
        <v>316</v>
      </c>
      <c r="F850">
        <v>5.9749984741210938</v>
      </c>
      <c r="G850">
        <v>1</v>
      </c>
      <c r="H850">
        <v>1</v>
      </c>
      <c r="I850">
        <v>74</v>
      </c>
      <c r="K850">
        <v>5.584998607635498</v>
      </c>
    </row>
    <row r="851" spans="1:11" x14ac:dyDescent="0.25">
      <c r="A851" t="s">
        <v>40</v>
      </c>
      <c r="B851" t="s">
        <v>71</v>
      </c>
      <c r="C851" s="7">
        <v>41898</v>
      </c>
      <c r="D851">
        <v>1</v>
      </c>
      <c r="E851" t="s">
        <v>317</v>
      </c>
      <c r="F851">
        <v>0.39000001549720764</v>
      </c>
      <c r="G851">
        <v>1</v>
      </c>
      <c r="H851">
        <v>1</v>
      </c>
      <c r="I851">
        <v>74</v>
      </c>
      <c r="K851">
        <v>5.584998607635498</v>
      </c>
    </row>
    <row r="852" spans="1:11" x14ac:dyDescent="0.25">
      <c r="A852" t="s">
        <v>40</v>
      </c>
      <c r="B852" t="s">
        <v>72</v>
      </c>
      <c r="C852" s="7">
        <v>41898</v>
      </c>
      <c r="D852">
        <v>0</v>
      </c>
      <c r="E852" t="s">
        <v>318</v>
      </c>
      <c r="F852">
        <v>4.1879115104675293</v>
      </c>
      <c r="G852">
        <v>85</v>
      </c>
      <c r="H852">
        <v>2.9823529411764707</v>
      </c>
      <c r="I852">
        <v>75.317649841308594</v>
      </c>
      <c r="J852">
        <v>3.1566383838653564</v>
      </c>
      <c r="K852">
        <v>5.9205751866102219E-2</v>
      </c>
    </row>
    <row r="853" spans="1:11" x14ac:dyDescent="0.25">
      <c r="A853" t="s">
        <v>40</v>
      </c>
      <c r="B853" t="s">
        <v>72</v>
      </c>
      <c r="C853" s="7">
        <v>41898</v>
      </c>
      <c r="D853">
        <v>1</v>
      </c>
      <c r="E853" t="s">
        <v>319</v>
      </c>
      <c r="F853">
        <v>4.1287058321649539</v>
      </c>
      <c r="G853">
        <v>85</v>
      </c>
      <c r="H853">
        <v>2.9823529411764707</v>
      </c>
      <c r="I853">
        <v>75.317649841308594</v>
      </c>
      <c r="J853">
        <v>3.1566383838653564</v>
      </c>
      <c r="K853">
        <v>5.9205751866102219E-2</v>
      </c>
    </row>
    <row r="854" spans="1:11" x14ac:dyDescent="0.25">
      <c r="A854" t="s">
        <v>40</v>
      </c>
      <c r="B854" t="s">
        <v>73</v>
      </c>
      <c r="C854" s="7">
        <v>41898</v>
      </c>
      <c r="D854">
        <v>0</v>
      </c>
      <c r="E854" t="s">
        <v>320</v>
      </c>
      <c r="F854">
        <v>20.324657440185547</v>
      </c>
      <c r="G854">
        <v>277</v>
      </c>
      <c r="H854">
        <v>10.828519855595667</v>
      </c>
      <c r="I854">
        <v>75.068588256835938</v>
      </c>
      <c r="J854">
        <v>9.8421735763549805</v>
      </c>
      <c r="K854">
        <v>0.35037919878959656</v>
      </c>
    </row>
    <row r="855" spans="1:11" x14ac:dyDescent="0.25">
      <c r="A855" t="s">
        <v>40</v>
      </c>
      <c r="B855" t="s">
        <v>73</v>
      </c>
      <c r="C855" s="7">
        <v>41898</v>
      </c>
      <c r="D855">
        <v>1</v>
      </c>
      <c r="E855" t="s">
        <v>321</v>
      </c>
      <c r="F855">
        <v>19.974277896601507</v>
      </c>
      <c r="G855">
        <v>277</v>
      </c>
      <c r="H855">
        <v>10.828519855595667</v>
      </c>
      <c r="I855">
        <v>75.068588256835938</v>
      </c>
      <c r="J855">
        <v>9.8421735763549805</v>
      </c>
      <c r="K855">
        <v>0.35037919878959656</v>
      </c>
    </row>
    <row r="856" spans="1:11" x14ac:dyDescent="0.25">
      <c r="A856" t="s">
        <v>40</v>
      </c>
      <c r="B856" t="s">
        <v>5565</v>
      </c>
      <c r="C856" s="7">
        <v>41898</v>
      </c>
      <c r="D856">
        <v>0</v>
      </c>
      <c r="E856" t="s">
        <v>5637</v>
      </c>
      <c r="F856">
        <v>6.5216069221496582</v>
      </c>
      <c r="G856">
        <v>14</v>
      </c>
      <c r="H856">
        <v>4.0714285714285712</v>
      </c>
      <c r="I856">
        <v>75.428573608398438</v>
      </c>
      <c r="J856">
        <v>1.3667917251586914</v>
      </c>
      <c r="K856">
        <v>-0.20374999940395355</v>
      </c>
    </row>
    <row r="857" spans="1:11" x14ac:dyDescent="0.25">
      <c r="A857" t="s">
        <v>40</v>
      </c>
      <c r="B857" t="s">
        <v>5565</v>
      </c>
      <c r="C857" s="7">
        <v>41898</v>
      </c>
      <c r="D857">
        <v>1</v>
      </c>
      <c r="E857" t="s">
        <v>5638</v>
      </c>
      <c r="F857">
        <v>6.7253571237836569</v>
      </c>
      <c r="G857">
        <v>14</v>
      </c>
      <c r="H857">
        <v>4.0714285714285712</v>
      </c>
      <c r="I857">
        <v>75.428573608398438</v>
      </c>
      <c r="J857">
        <v>1.3667917251586914</v>
      </c>
      <c r="K857">
        <v>-0.20374999940395355</v>
      </c>
    </row>
    <row r="858" spans="1:11" x14ac:dyDescent="0.25">
      <c r="A858" t="s">
        <v>40</v>
      </c>
      <c r="B858" t="s">
        <v>4119</v>
      </c>
      <c r="C858" s="7">
        <v>41899</v>
      </c>
      <c r="D858">
        <v>0</v>
      </c>
      <c r="E858" t="s">
        <v>4341</v>
      </c>
      <c r="F858">
        <v>7.2614283561706543</v>
      </c>
      <c r="G858">
        <v>7</v>
      </c>
      <c r="H858">
        <v>8</v>
      </c>
      <c r="I858">
        <v>77.285713195800781</v>
      </c>
      <c r="J858">
        <v>2.4325425624847412</v>
      </c>
      <c r="K858">
        <v>0.17142853140830994</v>
      </c>
    </row>
    <row r="859" spans="1:11" x14ac:dyDescent="0.25">
      <c r="A859" t="s">
        <v>40</v>
      </c>
      <c r="B859" t="s">
        <v>4119</v>
      </c>
      <c r="C859" s="7">
        <v>41899</v>
      </c>
      <c r="D859">
        <v>1</v>
      </c>
      <c r="E859" t="s">
        <v>4342</v>
      </c>
      <c r="F859">
        <v>7.0899999482291083</v>
      </c>
      <c r="G859">
        <v>7</v>
      </c>
      <c r="H859">
        <v>8</v>
      </c>
      <c r="I859">
        <v>77.285713195800781</v>
      </c>
      <c r="J859">
        <v>2.4325425624847412</v>
      </c>
      <c r="K859">
        <v>0.17142853140830994</v>
      </c>
    </row>
    <row r="860" spans="1:11" x14ac:dyDescent="0.25">
      <c r="A860" t="s">
        <v>40</v>
      </c>
      <c r="B860" t="s">
        <v>3637</v>
      </c>
      <c r="C860" s="7">
        <v>41899</v>
      </c>
      <c r="D860">
        <v>0</v>
      </c>
      <c r="E860" t="s">
        <v>3675</v>
      </c>
      <c r="F860">
        <v>16.666852951049805</v>
      </c>
      <c r="G860">
        <v>363</v>
      </c>
      <c r="H860">
        <v>8.9641873278236908</v>
      </c>
      <c r="I860">
        <v>77.438018798828125</v>
      </c>
      <c r="J860">
        <v>9.0980072021484375</v>
      </c>
      <c r="K860">
        <v>-0.56385010480880737</v>
      </c>
    </row>
    <row r="861" spans="1:11" x14ac:dyDescent="0.25">
      <c r="A861" t="s">
        <v>40</v>
      </c>
      <c r="B861" t="s">
        <v>3637</v>
      </c>
      <c r="C861" s="7">
        <v>41899</v>
      </c>
      <c r="D861">
        <v>1</v>
      </c>
      <c r="E861" t="s">
        <v>3676</v>
      </c>
      <c r="F861">
        <v>17.230702513703157</v>
      </c>
      <c r="G861">
        <v>363</v>
      </c>
      <c r="H861">
        <v>8.9641873278236908</v>
      </c>
      <c r="I861">
        <v>77.438018798828125</v>
      </c>
      <c r="J861">
        <v>9.0980072021484375</v>
      </c>
      <c r="K861">
        <v>-0.56385010480880737</v>
      </c>
    </row>
    <row r="862" spans="1:11" x14ac:dyDescent="0.25">
      <c r="A862" t="s">
        <v>40</v>
      </c>
      <c r="B862" t="s">
        <v>61</v>
      </c>
      <c r="C862" s="7">
        <v>41899</v>
      </c>
      <c r="D862">
        <v>0</v>
      </c>
      <c r="E862" t="s">
        <v>322</v>
      </c>
      <c r="F862">
        <v>20.939926147460937</v>
      </c>
      <c r="G862">
        <v>204</v>
      </c>
      <c r="H862">
        <v>8.7034313725490193</v>
      </c>
      <c r="I862">
        <v>77</v>
      </c>
      <c r="J862">
        <v>10.055612564086914</v>
      </c>
      <c r="K862">
        <v>-0.19291698932647705</v>
      </c>
    </row>
    <row r="863" spans="1:11" x14ac:dyDescent="0.25">
      <c r="A863" t="s">
        <v>40</v>
      </c>
      <c r="B863" t="s">
        <v>61</v>
      </c>
      <c r="C863" s="7">
        <v>41899</v>
      </c>
      <c r="D863">
        <v>1</v>
      </c>
      <c r="E863" t="s">
        <v>323</v>
      </c>
      <c r="F863">
        <v>21.132843209234267</v>
      </c>
      <c r="G863">
        <v>204</v>
      </c>
      <c r="H863">
        <v>8.7034313725490193</v>
      </c>
      <c r="I863">
        <v>77</v>
      </c>
      <c r="J863">
        <v>10.055612564086914</v>
      </c>
      <c r="K863">
        <v>-0.19291698932647705</v>
      </c>
    </row>
    <row r="864" spans="1:11" x14ac:dyDescent="0.25">
      <c r="A864" t="s">
        <v>40</v>
      </c>
      <c r="B864" t="s">
        <v>62</v>
      </c>
      <c r="C864" s="7">
        <v>41899</v>
      </c>
      <c r="D864">
        <v>0</v>
      </c>
      <c r="E864" t="s">
        <v>324</v>
      </c>
      <c r="F864">
        <v>11.184417724609375</v>
      </c>
      <c r="G864">
        <v>159</v>
      </c>
      <c r="H864">
        <v>9.2987421383647799</v>
      </c>
      <c r="I864">
        <v>78</v>
      </c>
      <c r="J864">
        <v>7.7023739814758301</v>
      </c>
      <c r="K864">
        <v>-1.0397642850875854</v>
      </c>
    </row>
    <row r="865" spans="1:11" x14ac:dyDescent="0.25">
      <c r="A865" t="s">
        <v>40</v>
      </c>
      <c r="B865" t="s">
        <v>62</v>
      </c>
      <c r="C865" s="7">
        <v>41899</v>
      </c>
      <c r="D865">
        <v>1</v>
      </c>
      <c r="E865" t="s">
        <v>325</v>
      </c>
      <c r="F865">
        <v>12.224182376040602</v>
      </c>
      <c r="G865">
        <v>159</v>
      </c>
      <c r="H865">
        <v>9.2987421383647799</v>
      </c>
      <c r="I865">
        <v>78</v>
      </c>
      <c r="J865">
        <v>7.7023739814758301</v>
      </c>
      <c r="K865">
        <v>-1.0397642850875854</v>
      </c>
    </row>
    <row r="866" spans="1:11" x14ac:dyDescent="0.25">
      <c r="A866" t="s">
        <v>40</v>
      </c>
      <c r="B866" t="s">
        <v>74</v>
      </c>
      <c r="C866" s="7">
        <v>41899</v>
      </c>
      <c r="D866">
        <v>0</v>
      </c>
      <c r="E866" t="s">
        <v>326</v>
      </c>
      <c r="F866">
        <v>20.822502136230469</v>
      </c>
      <c r="G866">
        <v>4</v>
      </c>
      <c r="H866">
        <v>7</v>
      </c>
      <c r="I866">
        <v>78</v>
      </c>
      <c r="J866">
        <v>6.1252841949462891</v>
      </c>
      <c r="K866">
        <v>0.59750127792358398</v>
      </c>
    </row>
    <row r="867" spans="1:11" x14ac:dyDescent="0.25">
      <c r="A867" t="s">
        <v>40</v>
      </c>
      <c r="B867" t="s">
        <v>74</v>
      </c>
      <c r="C867" s="7">
        <v>41899</v>
      </c>
      <c r="D867">
        <v>1</v>
      </c>
      <c r="E867" t="s">
        <v>327</v>
      </c>
      <c r="F867">
        <v>20.224999904632568</v>
      </c>
      <c r="G867">
        <v>4</v>
      </c>
      <c r="H867">
        <v>7</v>
      </c>
      <c r="I867">
        <v>78</v>
      </c>
      <c r="J867">
        <v>6.1252841949462891</v>
      </c>
      <c r="K867">
        <v>0.59750127792358398</v>
      </c>
    </row>
    <row r="868" spans="1:11" x14ac:dyDescent="0.25">
      <c r="A868" t="s">
        <v>40</v>
      </c>
      <c r="B868" t="s">
        <v>63</v>
      </c>
      <c r="C868" s="7">
        <v>41899</v>
      </c>
      <c r="D868">
        <v>0</v>
      </c>
      <c r="E868" t="s">
        <v>1900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</row>
    <row r="869" spans="1:11" x14ac:dyDescent="0.25">
      <c r="A869" t="s">
        <v>40</v>
      </c>
      <c r="B869" t="s">
        <v>63</v>
      </c>
      <c r="C869" s="7">
        <v>41899</v>
      </c>
      <c r="D869">
        <v>1</v>
      </c>
      <c r="E869" t="s">
        <v>1901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</row>
    <row r="870" spans="1:11" x14ac:dyDescent="0.25">
      <c r="A870" t="s">
        <v>40</v>
      </c>
      <c r="B870" t="s">
        <v>64</v>
      </c>
      <c r="C870" s="7">
        <v>41899</v>
      </c>
      <c r="D870">
        <v>0</v>
      </c>
      <c r="E870" t="s">
        <v>1902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</row>
    <row r="871" spans="1:11" x14ac:dyDescent="0.25">
      <c r="A871" t="s">
        <v>40</v>
      </c>
      <c r="B871" t="s">
        <v>64</v>
      </c>
      <c r="C871" s="7">
        <v>41899</v>
      </c>
      <c r="D871">
        <v>1</v>
      </c>
      <c r="E871" t="s">
        <v>1903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</row>
    <row r="872" spans="1:11" x14ac:dyDescent="0.25">
      <c r="A872" t="s">
        <v>40</v>
      </c>
      <c r="B872" t="s">
        <v>65</v>
      </c>
      <c r="C872" s="7">
        <v>41899</v>
      </c>
      <c r="D872">
        <v>0</v>
      </c>
      <c r="E872" t="s">
        <v>1904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</row>
    <row r="873" spans="1:11" x14ac:dyDescent="0.25">
      <c r="A873" t="s">
        <v>40</v>
      </c>
      <c r="B873" t="s">
        <v>65</v>
      </c>
      <c r="C873" s="7">
        <v>41899</v>
      </c>
      <c r="D873">
        <v>1</v>
      </c>
      <c r="E873" t="s">
        <v>1905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</row>
    <row r="874" spans="1:11" x14ac:dyDescent="0.25">
      <c r="A874" t="s">
        <v>40</v>
      </c>
      <c r="B874" t="s">
        <v>66</v>
      </c>
      <c r="C874" s="7">
        <v>41899</v>
      </c>
      <c r="D874">
        <v>0</v>
      </c>
      <c r="E874" t="s">
        <v>1906</v>
      </c>
      <c r="F874">
        <v>19.340993881225586</v>
      </c>
      <c r="G874">
        <v>181</v>
      </c>
      <c r="H874">
        <v>10.685082872928177</v>
      </c>
      <c r="I874">
        <v>77.447517395019531</v>
      </c>
      <c r="J874">
        <v>10.299874305725098</v>
      </c>
      <c r="K874">
        <v>-0.19372962415218353</v>
      </c>
    </row>
    <row r="875" spans="1:11" x14ac:dyDescent="0.25">
      <c r="A875" t="s">
        <v>40</v>
      </c>
      <c r="B875" t="s">
        <v>66</v>
      </c>
      <c r="C875" s="7">
        <v>41899</v>
      </c>
      <c r="D875">
        <v>1</v>
      </c>
      <c r="E875" t="s">
        <v>1907</v>
      </c>
      <c r="F875">
        <v>19.534723702041195</v>
      </c>
      <c r="G875">
        <v>181</v>
      </c>
      <c r="H875">
        <v>10.685082872928177</v>
      </c>
      <c r="I875">
        <v>77.447517395019531</v>
      </c>
      <c r="J875">
        <v>10.299874305725098</v>
      </c>
      <c r="K875">
        <v>-0.19372962415218353</v>
      </c>
    </row>
    <row r="876" spans="1:11" x14ac:dyDescent="0.25">
      <c r="A876" t="s">
        <v>40</v>
      </c>
      <c r="B876" t="s">
        <v>67</v>
      </c>
      <c r="C876" s="7">
        <v>41899</v>
      </c>
      <c r="D876">
        <v>0</v>
      </c>
      <c r="E876" t="s">
        <v>1908</v>
      </c>
      <c r="F876">
        <v>13.725425720214844</v>
      </c>
      <c r="G876">
        <v>176</v>
      </c>
      <c r="H876">
        <v>7.2613636363636367</v>
      </c>
      <c r="I876">
        <v>77.414772033691406</v>
      </c>
      <c r="J876">
        <v>7.8178377151489258</v>
      </c>
      <c r="K876">
        <v>-0.97434675693511963</v>
      </c>
    </row>
    <row r="877" spans="1:11" x14ac:dyDescent="0.25">
      <c r="A877" t="s">
        <v>40</v>
      </c>
      <c r="B877" t="s">
        <v>67</v>
      </c>
      <c r="C877" s="7">
        <v>41899</v>
      </c>
      <c r="D877">
        <v>1</v>
      </c>
      <c r="E877" t="s">
        <v>1909</v>
      </c>
      <c r="F877">
        <v>14.699772848070346</v>
      </c>
      <c r="G877">
        <v>176</v>
      </c>
      <c r="H877">
        <v>7.2613636363636367</v>
      </c>
      <c r="I877">
        <v>77.414772033691406</v>
      </c>
      <c r="J877">
        <v>7.8178377151489258</v>
      </c>
      <c r="K877">
        <v>-0.97434675693511963</v>
      </c>
    </row>
    <row r="878" spans="1:11" x14ac:dyDescent="0.25">
      <c r="A878" t="s">
        <v>40</v>
      </c>
      <c r="B878" t="s">
        <v>68</v>
      </c>
      <c r="C878" s="7">
        <v>41899</v>
      </c>
      <c r="D878">
        <v>0</v>
      </c>
      <c r="E878" t="s">
        <v>1910</v>
      </c>
      <c r="F878">
        <v>25.191249847412109</v>
      </c>
      <c r="G878">
        <v>2</v>
      </c>
      <c r="H878">
        <v>7</v>
      </c>
      <c r="I878">
        <v>77.5</v>
      </c>
      <c r="J878">
        <v>0.12904858589172363</v>
      </c>
      <c r="K878">
        <v>-0.25875115394592285</v>
      </c>
    </row>
    <row r="879" spans="1:11" x14ac:dyDescent="0.25">
      <c r="A879" t="s">
        <v>40</v>
      </c>
      <c r="B879" t="s">
        <v>68</v>
      </c>
      <c r="C879" s="7">
        <v>41899</v>
      </c>
      <c r="D879">
        <v>1</v>
      </c>
      <c r="E879" t="s">
        <v>1911</v>
      </c>
      <c r="F879">
        <v>25.450000762939453</v>
      </c>
      <c r="G879">
        <v>2</v>
      </c>
      <c r="H879">
        <v>7</v>
      </c>
      <c r="I879">
        <v>77.5</v>
      </c>
      <c r="J879">
        <v>0.12904858589172363</v>
      </c>
      <c r="K879">
        <v>-0.25875115394592285</v>
      </c>
    </row>
    <row r="880" spans="1:11" x14ac:dyDescent="0.25">
      <c r="A880" t="s">
        <v>40</v>
      </c>
      <c r="B880" t="s">
        <v>4120</v>
      </c>
      <c r="C880" s="7">
        <v>41899</v>
      </c>
      <c r="D880">
        <v>0</v>
      </c>
      <c r="E880" t="s">
        <v>4343</v>
      </c>
      <c r="F880">
        <v>10.792155265808105</v>
      </c>
      <c r="G880">
        <v>87</v>
      </c>
      <c r="H880">
        <v>8.5574712643678161</v>
      </c>
      <c r="I880">
        <v>77.517242431640625</v>
      </c>
      <c r="J880">
        <v>8.884699821472168</v>
      </c>
      <c r="K880">
        <v>-2.078132152557373</v>
      </c>
    </row>
    <row r="881" spans="1:11" x14ac:dyDescent="0.25">
      <c r="A881" t="s">
        <v>40</v>
      </c>
      <c r="B881" t="s">
        <v>4120</v>
      </c>
      <c r="C881" s="7">
        <v>41899</v>
      </c>
      <c r="D881">
        <v>1</v>
      </c>
      <c r="E881" t="s">
        <v>4344</v>
      </c>
      <c r="F881">
        <v>12.870287267566155</v>
      </c>
      <c r="G881">
        <v>87</v>
      </c>
      <c r="H881">
        <v>8.5574712643678161</v>
      </c>
      <c r="I881">
        <v>77.517242431640625</v>
      </c>
      <c r="J881">
        <v>8.884699821472168</v>
      </c>
      <c r="K881">
        <v>-2.078132152557373</v>
      </c>
    </row>
    <row r="882" spans="1:11" x14ac:dyDescent="0.25">
      <c r="A882" t="s">
        <v>40</v>
      </c>
      <c r="B882" t="s">
        <v>4121</v>
      </c>
      <c r="C882" s="7">
        <v>41899</v>
      </c>
      <c r="D882">
        <v>0</v>
      </c>
      <c r="E882" t="s">
        <v>4345</v>
      </c>
      <c r="F882">
        <v>4.828125</v>
      </c>
      <c r="G882">
        <v>8</v>
      </c>
      <c r="H882">
        <v>4.875</v>
      </c>
      <c r="I882">
        <v>77.375</v>
      </c>
      <c r="J882">
        <v>3.653761625289917</v>
      </c>
      <c r="K882">
        <v>-0.45562487840652466</v>
      </c>
    </row>
    <row r="883" spans="1:11" x14ac:dyDescent="0.25">
      <c r="A883" t="s">
        <v>40</v>
      </c>
      <c r="B883" t="s">
        <v>4121</v>
      </c>
      <c r="C883" s="7">
        <v>41899</v>
      </c>
      <c r="D883">
        <v>1</v>
      </c>
      <c r="E883" t="s">
        <v>4346</v>
      </c>
      <c r="F883">
        <v>5.2837498807348311</v>
      </c>
      <c r="G883">
        <v>8</v>
      </c>
      <c r="H883">
        <v>4.875</v>
      </c>
      <c r="I883">
        <v>77.375</v>
      </c>
      <c r="J883">
        <v>3.653761625289917</v>
      </c>
      <c r="K883">
        <v>-0.45562487840652466</v>
      </c>
    </row>
    <row r="884" spans="1:11" x14ac:dyDescent="0.25">
      <c r="A884" t="s">
        <v>40</v>
      </c>
      <c r="B884" t="s">
        <v>4122</v>
      </c>
      <c r="C884" s="7">
        <v>41899</v>
      </c>
      <c r="D884">
        <v>0</v>
      </c>
      <c r="E884" t="s">
        <v>4347</v>
      </c>
      <c r="F884">
        <v>22.979137420654297</v>
      </c>
      <c r="G884">
        <v>174</v>
      </c>
      <c r="H884">
        <v>9.2212643678160919</v>
      </c>
      <c r="I884">
        <v>77.379310607910156</v>
      </c>
      <c r="J884">
        <v>11.056669235229492</v>
      </c>
      <c r="K884">
        <v>0.12864899635314941</v>
      </c>
    </row>
    <row r="885" spans="1:11" x14ac:dyDescent="0.25">
      <c r="A885" t="s">
        <v>40</v>
      </c>
      <c r="B885" t="s">
        <v>4122</v>
      </c>
      <c r="C885" s="7">
        <v>41899</v>
      </c>
      <c r="D885">
        <v>1</v>
      </c>
      <c r="E885" t="s">
        <v>4348</v>
      </c>
      <c r="F885">
        <v>22.850488639811331</v>
      </c>
      <c r="G885">
        <v>174</v>
      </c>
      <c r="H885">
        <v>9.2212643678160919</v>
      </c>
      <c r="I885">
        <v>77.379310607910156</v>
      </c>
      <c r="J885">
        <v>11.056669235229492</v>
      </c>
      <c r="K885">
        <v>0.12864899635314941</v>
      </c>
    </row>
    <row r="886" spans="1:11" x14ac:dyDescent="0.25">
      <c r="A886" t="s">
        <v>40</v>
      </c>
      <c r="B886" t="s">
        <v>75</v>
      </c>
      <c r="C886" s="7">
        <v>41899</v>
      </c>
      <c r="D886">
        <v>0</v>
      </c>
      <c r="E886" t="s">
        <v>328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</row>
    <row r="887" spans="1:11" x14ac:dyDescent="0.25">
      <c r="A887" t="s">
        <v>40</v>
      </c>
      <c r="B887" t="s">
        <v>75</v>
      </c>
      <c r="C887" s="7">
        <v>41899</v>
      </c>
      <c r="D887">
        <v>1</v>
      </c>
      <c r="E887" t="s">
        <v>329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</row>
    <row r="888" spans="1:11" x14ac:dyDescent="0.25">
      <c r="A888" t="s">
        <v>40</v>
      </c>
      <c r="B888" t="s">
        <v>69</v>
      </c>
      <c r="C888" s="7">
        <v>41899</v>
      </c>
      <c r="D888">
        <v>0</v>
      </c>
      <c r="E888" t="s">
        <v>330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</row>
    <row r="889" spans="1:11" x14ac:dyDescent="0.25">
      <c r="A889" t="s">
        <v>40</v>
      </c>
      <c r="B889" t="s">
        <v>69</v>
      </c>
      <c r="C889" s="7">
        <v>41899</v>
      </c>
      <c r="D889">
        <v>1</v>
      </c>
      <c r="E889" t="s">
        <v>331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</row>
    <row r="890" spans="1:11" x14ac:dyDescent="0.25">
      <c r="A890" t="s">
        <v>40</v>
      </c>
      <c r="B890" t="s">
        <v>70</v>
      </c>
      <c r="C890" s="7">
        <v>41899</v>
      </c>
      <c r="D890">
        <v>0</v>
      </c>
      <c r="E890" t="s">
        <v>332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</row>
    <row r="891" spans="1:11" x14ac:dyDescent="0.25">
      <c r="A891" t="s">
        <v>40</v>
      </c>
      <c r="B891" t="s">
        <v>70</v>
      </c>
      <c r="C891" s="7">
        <v>41899</v>
      </c>
      <c r="D891">
        <v>1</v>
      </c>
      <c r="E891" t="s">
        <v>333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</row>
    <row r="892" spans="1:11" x14ac:dyDescent="0.25">
      <c r="A892" t="s">
        <v>40</v>
      </c>
      <c r="B892" t="s">
        <v>5566</v>
      </c>
      <c r="C892" s="7">
        <v>41899</v>
      </c>
      <c r="D892">
        <v>0</v>
      </c>
      <c r="E892" t="s">
        <v>5639</v>
      </c>
      <c r="F892">
        <v>1.5950000286102295</v>
      </c>
      <c r="G892">
        <v>1</v>
      </c>
      <c r="H892">
        <v>1</v>
      </c>
      <c r="I892">
        <v>77</v>
      </c>
      <c r="K892">
        <v>8.5000038146972656E-2</v>
      </c>
    </row>
    <row r="893" spans="1:11" x14ac:dyDescent="0.25">
      <c r="A893" t="s">
        <v>40</v>
      </c>
      <c r="B893" t="s">
        <v>5566</v>
      </c>
      <c r="C893" s="7">
        <v>41899</v>
      </c>
      <c r="D893">
        <v>1</v>
      </c>
      <c r="E893" t="s">
        <v>5640</v>
      </c>
      <c r="F893">
        <v>1.5099999904632568</v>
      </c>
      <c r="G893">
        <v>1</v>
      </c>
      <c r="H893">
        <v>1</v>
      </c>
      <c r="I893">
        <v>77</v>
      </c>
      <c r="K893">
        <v>8.5000038146972656E-2</v>
      </c>
    </row>
    <row r="894" spans="1:11" x14ac:dyDescent="0.25">
      <c r="A894" t="s">
        <v>40</v>
      </c>
      <c r="B894" t="s">
        <v>4123</v>
      </c>
      <c r="C894" s="7">
        <v>41899</v>
      </c>
      <c r="D894">
        <v>0</v>
      </c>
      <c r="E894" t="s">
        <v>4349</v>
      </c>
      <c r="F894">
        <v>7.7359161376953125</v>
      </c>
      <c r="G894">
        <v>30</v>
      </c>
      <c r="H894">
        <v>2.9333333333333331</v>
      </c>
      <c r="I894">
        <v>77.233329772949219</v>
      </c>
      <c r="J894">
        <v>3.3805253505706787</v>
      </c>
      <c r="K894">
        <v>-0.13008378446102142</v>
      </c>
    </row>
    <row r="895" spans="1:11" x14ac:dyDescent="0.25">
      <c r="A895" t="s">
        <v>40</v>
      </c>
      <c r="B895" t="s">
        <v>4123</v>
      </c>
      <c r="C895" s="7">
        <v>41899</v>
      </c>
      <c r="D895">
        <v>1</v>
      </c>
      <c r="E895" t="s">
        <v>4350</v>
      </c>
      <c r="F895">
        <v>7.865999895582596</v>
      </c>
      <c r="G895">
        <v>30</v>
      </c>
      <c r="H895">
        <v>2.9333333333333331</v>
      </c>
      <c r="I895">
        <v>77.233329772949219</v>
      </c>
      <c r="J895">
        <v>3.3805253505706787</v>
      </c>
      <c r="K895">
        <v>-0.13008378446102142</v>
      </c>
    </row>
    <row r="896" spans="1:11" x14ac:dyDescent="0.25">
      <c r="A896" t="s">
        <v>40</v>
      </c>
      <c r="B896" t="s">
        <v>4124</v>
      </c>
      <c r="C896" s="7">
        <v>41899</v>
      </c>
      <c r="D896">
        <v>0</v>
      </c>
      <c r="E896" t="s">
        <v>4351</v>
      </c>
      <c r="F896">
        <v>16.501190185546875</v>
      </c>
      <c r="G896">
        <v>42</v>
      </c>
      <c r="H896">
        <v>15.80952380952381</v>
      </c>
      <c r="I896">
        <v>77.76190185546875</v>
      </c>
      <c r="J896">
        <v>5.2757110595703125</v>
      </c>
      <c r="K896">
        <v>-0.46892857551574707</v>
      </c>
    </row>
    <row r="897" spans="1:11" x14ac:dyDescent="0.25">
      <c r="A897" t="s">
        <v>40</v>
      </c>
      <c r="B897" t="s">
        <v>4124</v>
      </c>
      <c r="C897" s="7">
        <v>41899</v>
      </c>
      <c r="D897">
        <v>1</v>
      </c>
      <c r="E897" t="s">
        <v>4352</v>
      </c>
      <c r="F897">
        <v>16.970119023252103</v>
      </c>
      <c r="G897">
        <v>42</v>
      </c>
      <c r="H897">
        <v>15.80952380952381</v>
      </c>
      <c r="I897">
        <v>77.76190185546875</v>
      </c>
      <c r="J897">
        <v>5.2757110595703125</v>
      </c>
      <c r="K897">
        <v>-0.46892857551574707</v>
      </c>
    </row>
    <row r="898" spans="1:11" x14ac:dyDescent="0.25">
      <c r="A898" t="s">
        <v>40</v>
      </c>
      <c r="B898" t="s">
        <v>71</v>
      </c>
      <c r="C898" s="7">
        <v>41899</v>
      </c>
      <c r="D898">
        <v>0</v>
      </c>
      <c r="E898" t="s">
        <v>334</v>
      </c>
      <c r="F898">
        <v>4.6150016784667969</v>
      </c>
      <c r="G898">
        <v>1</v>
      </c>
      <c r="H898">
        <v>1</v>
      </c>
      <c r="I898">
        <v>78</v>
      </c>
      <c r="K898">
        <v>3.85500168800354</v>
      </c>
    </row>
    <row r="899" spans="1:11" x14ac:dyDescent="0.25">
      <c r="A899" t="s">
        <v>40</v>
      </c>
      <c r="B899" t="s">
        <v>71</v>
      </c>
      <c r="C899" s="7">
        <v>41899</v>
      </c>
      <c r="D899">
        <v>1</v>
      </c>
      <c r="E899" t="s">
        <v>335</v>
      </c>
      <c r="F899">
        <v>0.75999999046325684</v>
      </c>
      <c r="G899">
        <v>1</v>
      </c>
      <c r="H899">
        <v>1</v>
      </c>
      <c r="I899">
        <v>78</v>
      </c>
      <c r="K899">
        <v>3.85500168800354</v>
      </c>
    </row>
    <row r="900" spans="1:11" x14ac:dyDescent="0.25">
      <c r="A900" t="s">
        <v>40</v>
      </c>
      <c r="B900" t="s">
        <v>72</v>
      </c>
      <c r="C900" s="7">
        <v>41899</v>
      </c>
      <c r="D900">
        <v>0</v>
      </c>
      <c r="E900" t="s">
        <v>336</v>
      </c>
      <c r="F900">
        <v>4.392852783203125</v>
      </c>
      <c r="G900">
        <v>85</v>
      </c>
      <c r="H900">
        <v>2.9823529411764707</v>
      </c>
      <c r="I900">
        <v>77.341178894042969</v>
      </c>
      <c r="J900">
        <v>2.4474329948425293</v>
      </c>
      <c r="K900">
        <v>-0.33279433846473694</v>
      </c>
    </row>
    <row r="901" spans="1:11" x14ac:dyDescent="0.25">
      <c r="A901" t="s">
        <v>40</v>
      </c>
      <c r="B901" t="s">
        <v>72</v>
      </c>
      <c r="C901" s="7">
        <v>41899</v>
      </c>
      <c r="D901">
        <v>1</v>
      </c>
      <c r="E901" t="s">
        <v>337</v>
      </c>
      <c r="F901">
        <v>4.7256470779285715</v>
      </c>
      <c r="G901">
        <v>85</v>
      </c>
      <c r="H901">
        <v>2.9823529411764707</v>
      </c>
      <c r="I901">
        <v>77.341178894042969</v>
      </c>
      <c r="J901">
        <v>2.4474329948425293</v>
      </c>
      <c r="K901">
        <v>-0.33279433846473694</v>
      </c>
    </row>
    <row r="902" spans="1:11" x14ac:dyDescent="0.25">
      <c r="A902" t="s">
        <v>40</v>
      </c>
      <c r="B902" t="s">
        <v>73</v>
      </c>
      <c r="C902" s="7">
        <v>41899</v>
      </c>
      <c r="D902">
        <v>0</v>
      </c>
      <c r="E902" t="s">
        <v>338</v>
      </c>
      <c r="F902">
        <v>20.476751327514648</v>
      </c>
      <c r="G902">
        <v>277</v>
      </c>
      <c r="H902">
        <v>10.828519855595667</v>
      </c>
      <c r="I902">
        <v>77.465705871582031</v>
      </c>
      <c r="J902">
        <v>10.327040672302246</v>
      </c>
      <c r="K902">
        <v>-0.65070420503616333</v>
      </c>
    </row>
    <row r="903" spans="1:11" x14ac:dyDescent="0.25">
      <c r="A903" t="s">
        <v>40</v>
      </c>
      <c r="B903" t="s">
        <v>73</v>
      </c>
      <c r="C903" s="7">
        <v>41899</v>
      </c>
      <c r="D903">
        <v>1</v>
      </c>
      <c r="E903" t="s">
        <v>339</v>
      </c>
      <c r="F903">
        <v>21.127454912851459</v>
      </c>
      <c r="G903">
        <v>277</v>
      </c>
      <c r="H903">
        <v>10.828519855595667</v>
      </c>
      <c r="I903">
        <v>77.465705871582031</v>
      </c>
      <c r="J903">
        <v>10.327040672302246</v>
      </c>
      <c r="K903">
        <v>-0.65070420503616333</v>
      </c>
    </row>
    <row r="904" spans="1:11" x14ac:dyDescent="0.25">
      <c r="A904" t="s">
        <v>40</v>
      </c>
      <c r="B904" t="s">
        <v>5565</v>
      </c>
      <c r="C904" s="7">
        <v>41899</v>
      </c>
      <c r="D904">
        <v>0</v>
      </c>
      <c r="E904" t="s">
        <v>5641</v>
      </c>
      <c r="F904">
        <v>6.9001789093017578</v>
      </c>
      <c r="G904">
        <v>14</v>
      </c>
      <c r="H904">
        <v>4.0714285714285712</v>
      </c>
      <c r="I904">
        <v>77.285713195800781</v>
      </c>
      <c r="J904">
        <v>3.0433366298675537</v>
      </c>
      <c r="K904">
        <v>-1.450535774230957</v>
      </c>
    </row>
    <row r="905" spans="1:11" x14ac:dyDescent="0.25">
      <c r="A905" t="s">
        <v>40</v>
      </c>
      <c r="B905" t="s">
        <v>5565</v>
      </c>
      <c r="C905" s="7">
        <v>41899</v>
      </c>
      <c r="D905">
        <v>1</v>
      </c>
      <c r="E905" t="s">
        <v>5642</v>
      </c>
      <c r="F905">
        <v>8.3507144536290845</v>
      </c>
      <c r="G905">
        <v>14</v>
      </c>
      <c r="H905">
        <v>4.0714285714285712</v>
      </c>
      <c r="I905">
        <v>77.285713195800781</v>
      </c>
      <c r="J905">
        <v>3.0433366298675537</v>
      </c>
      <c r="K905">
        <v>-1.450535774230957</v>
      </c>
    </row>
    <row r="906" spans="1:11" x14ac:dyDescent="0.25">
      <c r="A906" t="s">
        <v>40</v>
      </c>
      <c r="B906" t="s">
        <v>4119</v>
      </c>
      <c r="C906" s="7">
        <v>41998</v>
      </c>
      <c r="D906">
        <v>0</v>
      </c>
      <c r="E906" t="s">
        <v>4353</v>
      </c>
      <c r="F906">
        <v>2.2549853324890137</v>
      </c>
      <c r="G906">
        <v>6.75</v>
      </c>
      <c r="H906">
        <v>6.9583333333333339</v>
      </c>
      <c r="I906">
        <v>74.26190185546875</v>
      </c>
      <c r="J906">
        <v>9.831817626953125</v>
      </c>
      <c r="K906">
        <v>-3.6035563945770264</v>
      </c>
    </row>
    <row r="907" spans="1:11" x14ac:dyDescent="0.25">
      <c r="A907" t="s">
        <v>40</v>
      </c>
      <c r="B907" t="s">
        <v>4119</v>
      </c>
      <c r="C907" s="7">
        <v>41998</v>
      </c>
      <c r="D907">
        <v>1</v>
      </c>
      <c r="E907" t="s">
        <v>4354</v>
      </c>
      <c r="F907">
        <v>5.8585416376590729</v>
      </c>
      <c r="G907">
        <v>6.75</v>
      </c>
      <c r="H907">
        <v>6.9583333333333339</v>
      </c>
      <c r="I907">
        <v>74.26190185546875</v>
      </c>
      <c r="J907">
        <v>9.831817626953125</v>
      </c>
      <c r="K907">
        <v>-3.6035563945770264</v>
      </c>
    </row>
    <row r="908" spans="1:11" x14ac:dyDescent="0.25">
      <c r="A908" t="s">
        <v>40</v>
      </c>
      <c r="B908" t="s">
        <v>3637</v>
      </c>
      <c r="C908" s="7">
        <v>41998</v>
      </c>
      <c r="D908">
        <v>0</v>
      </c>
      <c r="E908" t="s">
        <v>3677</v>
      </c>
      <c r="F908">
        <v>16.326093673706055</v>
      </c>
      <c r="G908">
        <v>340.75</v>
      </c>
      <c r="H908">
        <v>9.0548010798093745</v>
      </c>
      <c r="I908">
        <v>74.171516418457031</v>
      </c>
      <c r="J908">
        <v>7.8083438873291016</v>
      </c>
      <c r="K908">
        <v>6.3061356544494629E-2</v>
      </c>
    </row>
    <row r="909" spans="1:11" x14ac:dyDescent="0.25">
      <c r="A909" t="s">
        <v>40</v>
      </c>
      <c r="B909" t="s">
        <v>3637</v>
      </c>
      <c r="C909" s="7">
        <v>41998</v>
      </c>
      <c r="D909">
        <v>1</v>
      </c>
      <c r="E909" t="s">
        <v>3678</v>
      </c>
      <c r="F909">
        <v>16.263032064568577</v>
      </c>
      <c r="G909">
        <v>340.75</v>
      </c>
      <c r="H909">
        <v>9.0548010798093745</v>
      </c>
      <c r="I909">
        <v>74.171516418457031</v>
      </c>
      <c r="J909">
        <v>7.8083438873291016</v>
      </c>
      <c r="K909">
        <v>6.3061356544494629E-2</v>
      </c>
    </row>
    <row r="910" spans="1:11" x14ac:dyDescent="0.25">
      <c r="A910" t="s">
        <v>40</v>
      </c>
      <c r="B910" t="s">
        <v>61</v>
      </c>
      <c r="C910" s="7">
        <v>41998</v>
      </c>
      <c r="D910">
        <v>0</v>
      </c>
      <c r="E910" t="s">
        <v>3003</v>
      </c>
      <c r="F910">
        <v>20.597480773925781</v>
      </c>
      <c r="G910">
        <v>191.5</v>
      </c>
      <c r="H910">
        <v>8.7442943086325435</v>
      </c>
      <c r="I910">
        <v>74.5</v>
      </c>
      <c r="J910">
        <v>9.1769609451293945</v>
      </c>
      <c r="K910">
        <v>0.16513141989707947</v>
      </c>
    </row>
    <row r="911" spans="1:11" x14ac:dyDescent="0.25">
      <c r="A911" t="s">
        <v>40</v>
      </c>
      <c r="B911" t="s">
        <v>61</v>
      </c>
      <c r="C911" s="7">
        <v>41998</v>
      </c>
      <c r="D911">
        <v>1</v>
      </c>
      <c r="E911" t="s">
        <v>3004</v>
      </c>
      <c r="F911">
        <v>20.432348993499744</v>
      </c>
      <c r="G911">
        <v>191.5</v>
      </c>
      <c r="H911">
        <v>8.7442943086325435</v>
      </c>
      <c r="I911">
        <v>74.5</v>
      </c>
      <c r="J911">
        <v>9.1769609451293945</v>
      </c>
      <c r="K911">
        <v>0.16513141989707947</v>
      </c>
    </row>
    <row r="912" spans="1:11" x14ac:dyDescent="0.25">
      <c r="A912" t="s">
        <v>40</v>
      </c>
      <c r="B912" t="s">
        <v>62</v>
      </c>
      <c r="C912" s="7">
        <v>41998</v>
      </c>
      <c r="D912">
        <v>0</v>
      </c>
      <c r="E912" t="s">
        <v>3005</v>
      </c>
      <c r="F912">
        <v>10.845477104187012</v>
      </c>
      <c r="G912">
        <v>149.25</v>
      </c>
      <c r="H912">
        <v>9.453223270440251</v>
      </c>
      <c r="I912">
        <v>73.75</v>
      </c>
      <c r="J912">
        <v>5.3183121681213379</v>
      </c>
      <c r="K912">
        <v>-6.7882776260375977E-2</v>
      </c>
    </row>
    <row r="913" spans="1:11" x14ac:dyDescent="0.25">
      <c r="A913" t="s">
        <v>40</v>
      </c>
      <c r="B913" t="s">
        <v>62</v>
      </c>
      <c r="C913" s="7">
        <v>41998</v>
      </c>
      <c r="D913">
        <v>1</v>
      </c>
      <c r="E913" t="s">
        <v>3006</v>
      </c>
      <c r="F913">
        <v>10.913360027601334</v>
      </c>
      <c r="G913">
        <v>149.25</v>
      </c>
      <c r="H913">
        <v>9.453223270440251</v>
      </c>
      <c r="I913">
        <v>73.75</v>
      </c>
      <c r="J913">
        <v>5.3183121681213379</v>
      </c>
      <c r="K913">
        <v>-6.7882776260375977E-2</v>
      </c>
    </row>
    <row r="914" spans="1:11" x14ac:dyDescent="0.25">
      <c r="A914" t="s">
        <v>40</v>
      </c>
      <c r="B914" t="s">
        <v>74</v>
      </c>
      <c r="C914" s="7">
        <v>41998</v>
      </c>
      <c r="D914">
        <v>0</v>
      </c>
      <c r="E914" t="s">
        <v>3007</v>
      </c>
      <c r="F914">
        <v>18.59083366394043</v>
      </c>
      <c r="G914">
        <v>4</v>
      </c>
      <c r="H914">
        <v>7</v>
      </c>
      <c r="I914">
        <v>75.333335876464844</v>
      </c>
      <c r="J914">
        <v>4.0692787170410156</v>
      </c>
      <c r="K914">
        <v>-0.96249920129776001</v>
      </c>
    </row>
    <row r="915" spans="1:11" x14ac:dyDescent="0.25">
      <c r="A915" t="s">
        <v>40</v>
      </c>
      <c r="B915" t="s">
        <v>74</v>
      </c>
      <c r="C915" s="7">
        <v>41998</v>
      </c>
      <c r="D915">
        <v>1</v>
      </c>
      <c r="E915" t="s">
        <v>3008</v>
      </c>
      <c r="F915">
        <v>19.553333520889282</v>
      </c>
      <c r="G915">
        <v>4</v>
      </c>
      <c r="H915">
        <v>7</v>
      </c>
      <c r="I915">
        <v>75.333335876464844</v>
      </c>
      <c r="J915">
        <v>4.0692787170410156</v>
      </c>
      <c r="K915">
        <v>-0.96249920129776001</v>
      </c>
    </row>
    <row r="916" spans="1:11" x14ac:dyDescent="0.25">
      <c r="A916" t="s">
        <v>40</v>
      </c>
      <c r="B916" t="s">
        <v>63</v>
      </c>
      <c r="C916" s="7">
        <v>41998</v>
      </c>
      <c r="D916">
        <v>0</v>
      </c>
      <c r="E916" t="s">
        <v>3009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</row>
    <row r="917" spans="1:11" x14ac:dyDescent="0.25">
      <c r="A917" t="s">
        <v>40</v>
      </c>
      <c r="B917" t="s">
        <v>63</v>
      </c>
      <c r="C917" s="7">
        <v>41998</v>
      </c>
      <c r="D917">
        <v>1</v>
      </c>
      <c r="E917" t="s">
        <v>3010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</row>
    <row r="918" spans="1:11" x14ac:dyDescent="0.25">
      <c r="A918" t="s">
        <v>40</v>
      </c>
      <c r="B918" t="s">
        <v>64</v>
      </c>
      <c r="C918" s="7">
        <v>41998</v>
      </c>
      <c r="D918">
        <v>0</v>
      </c>
      <c r="E918" t="s">
        <v>3011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</row>
    <row r="919" spans="1:11" x14ac:dyDescent="0.25">
      <c r="A919" t="s">
        <v>40</v>
      </c>
      <c r="B919" t="s">
        <v>64</v>
      </c>
      <c r="C919" s="7">
        <v>41998</v>
      </c>
      <c r="D919">
        <v>1</v>
      </c>
      <c r="E919" t="s">
        <v>3012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</row>
    <row r="920" spans="1:11" x14ac:dyDescent="0.25">
      <c r="A920" t="s">
        <v>40</v>
      </c>
      <c r="B920" t="s">
        <v>65</v>
      </c>
      <c r="C920" s="7">
        <v>41998</v>
      </c>
      <c r="D920">
        <v>0</v>
      </c>
      <c r="E920" t="s">
        <v>3013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</row>
    <row r="921" spans="1:11" x14ac:dyDescent="0.25">
      <c r="A921" t="s">
        <v>40</v>
      </c>
      <c r="B921" t="s">
        <v>65</v>
      </c>
      <c r="C921" s="7">
        <v>41998</v>
      </c>
      <c r="D921">
        <v>1</v>
      </c>
      <c r="E921" t="s">
        <v>3014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</row>
    <row r="922" spans="1:11" x14ac:dyDescent="0.25">
      <c r="A922" t="s">
        <v>40</v>
      </c>
      <c r="B922" t="s">
        <v>66</v>
      </c>
      <c r="C922" s="7">
        <v>41998</v>
      </c>
      <c r="D922">
        <v>0</v>
      </c>
      <c r="E922" t="s">
        <v>3015</v>
      </c>
      <c r="F922">
        <v>18.809013366699219</v>
      </c>
      <c r="G922">
        <v>172.5</v>
      </c>
      <c r="H922">
        <v>10.75360807306348</v>
      </c>
      <c r="I922">
        <v>74.153427124023437</v>
      </c>
      <c r="J922">
        <v>8.5380382537841797</v>
      </c>
      <c r="K922">
        <v>0.42118290066719055</v>
      </c>
    </row>
    <row r="923" spans="1:11" x14ac:dyDescent="0.25">
      <c r="A923" t="s">
        <v>40</v>
      </c>
      <c r="B923" t="s">
        <v>66</v>
      </c>
      <c r="C923" s="7">
        <v>41998</v>
      </c>
      <c r="D923">
        <v>1</v>
      </c>
      <c r="E923" t="s">
        <v>3016</v>
      </c>
      <c r="F923">
        <v>18.387830666826673</v>
      </c>
      <c r="G923">
        <v>172.5</v>
      </c>
      <c r="H923">
        <v>10.75360807306348</v>
      </c>
      <c r="I923">
        <v>74.153427124023437</v>
      </c>
      <c r="J923">
        <v>8.5380382537841797</v>
      </c>
      <c r="K923">
        <v>0.42118290066719055</v>
      </c>
    </row>
    <row r="924" spans="1:11" x14ac:dyDescent="0.25">
      <c r="A924" t="s">
        <v>40</v>
      </c>
      <c r="B924" t="s">
        <v>67</v>
      </c>
      <c r="C924" s="7">
        <v>41998</v>
      </c>
      <c r="D924">
        <v>0</v>
      </c>
      <c r="E924" t="s">
        <v>3017</v>
      </c>
      <c r="F924">
        <v>13.598652839660645</v>
      </c>
      <c r="G924">
        <v>163.25</v>
      </c>
      <c r="H924">
        <v>7.3070227272727273</v>
      </c>
      <c r="I924">
        <v>74.196304321289063</v>
      </c>
      <c r="J924">
        <v>6.8616366386413574</v>
      </c>
      <c r="K924">
        <v>-0.32142364978790283</v>
      </c>
    </row>
    <row r="925" spans="1:11" x14ac:dyDescent="0.25">
      <c r="A925" t="s">
        <v>40</v>
      </c>
      <c r="B925" t="s">
        <v>67</v>
      </c>
      <c r="C925" s="7">
        <v>41998</v>
      </c>
      <c r="D925">
        <v>1</v>
      </c>
      <c r="E925" t="s">
        <v>3018</v>
      </c>
      <c r="F925">
        <v>13.920076562487669</v>
      </c>
      <c r="G925">
        <v>163.25</v>
      </c>
      <c r="H925">
        <v>7.3070227272727273</v>
      </c>
      <c r="I925">
        <v>74.196304321289063</v>
      </c>
      <c r="J925">
        <v>6.8616366386413574</v>
      </c>
      <c r="K925">
        <v>-0.32142364978790283</v>
      </c>
    </row>
    <row r="926" spans="1:11" x14ac:dyDescent="0.25">
      <c r="A926" t="s">
        <v>40</v>
      </c>
      <c r="B926" t="s">
        <v>68</v>
      </c>
      <c r="C926" s="7">
        <v>41998</v>
      </c>
      <c r="D926">
        <v>0</v>
      </c>
      <c r="E926" t="s">
        <v>3019</v>
      </c>
      <c r="F926">
        <v>23.129062652587891</v>
      </c>
      <c r="G926">
        <v>2</v>
      </c>
      <c r="H926">
        <v>7</v>
      </c>
      <c r="I926">
        <v>74.125</v>
      </c>
      <c r="J926">
        <v>3.9328396320343018</v>
      </c>
      <c r="K926">
        <v>2.8896870613098145</v>
      </c>
    </row>
    <row r="927" spans="1:11" x14ac:dyDescent="0.25">
      <c r="A927" t="s">
        <v>40</v>
      </c>
      <c r="B927" t="s">
        <v>68</v>
      </c>
      <c r="C927" s="7">
        <v>41998</v>
      </c>
      <c r="D927">
        <v>1</v>
      </c>
      <c r="E927" t="s">
        <v>3020</v>
      </c>
      <c r="F927">
        <v>20.239375233650208</v>
      </c>
      <c r="G927">
        <v>2</v>
      </c>
      <c r="H927">
        <v>7</v>
      </c>
      <c r="I927">
        <v>74.125</v>
      </c>
      <c r="J927">
        <v>3.9328396320343018</v>
      </c>
      <c r="K927">
        <v>2.8896870613098145</v>
      </c>
    </row>
    <row r="928" spans="1:11" x14ac:dyDescent="0.25">
      <c r="A928" t="s">
        <v>40</v>
      </c>
      <c r="B928" t="s">
        <v>4120</v>
      </c>
      <c r="C928" s="7">
        <v>41998</v>
      </c>
      <c r="D928">
        <v>0</v>
      </c>
      <c r="E928" t="s">
        <v>4355</v>
      </c>
      <c r="F928">
        <v>11.041662216186523</v>
      </c>
      <c r="G928">
        <v>79.5</v>
      </c>
      <c r="H928">
        <v>8.6330157289776164</v>
      </c>
      <c r="I928">
        <v>74.107528686523438</v>
      </c>
      <c r="J928">
        <v>7.4926276206970215</v>
      </c>
      <c r="K928">
        <v>-0.58228492736816406</v>
      </c>
    </row>
    <row r="929" spans="1:11" x14ac:dyDescent="0.25">
      <c r="A929" t="s">
        <v>40</v>
      </c>
      <c r="B929" t="s">
        <v>4120</v>
      </c>
      <c r="C929" s="7">
        <v>41998</v>
      </c>
      <c r="D929">
        <v>1</v>
      </c>
      <c r="E929" t="s">
        <v>4356</v>
      </c>
      <c r="F929">
        <v>11.623947402749986</v>
      </c>
      <c r="G929">
        <v>79.5</v>
      </c>
      <c r="H929">
        <v>8.6330157289776164</v>
      </c>
      <c r="I929">
        <v>74.107528686523438</v>
      </c>
      <c r="J929">
        <v>7.4926276206970215</v>
      </c>
      <c r="K929">
        <v>-0.58228492736816406</v>
      </c>
    </row>
    <row r="930" spans="1:11" x14ac:dyDescent="0.25">
      <c r="A930" t="s">
        <v>40</v>
      </c>
      <c r="B930" t="s">
        <v>4121</v>
      </c>
      <c r="C930" s="7">
        <v>41998</v>
      </c>
      <c r="D930">
        <v>0</v>
      </c>
      <c r="E930" t="s">
        <v>4357</v>
      </c>
      <c r="F930">
        <v>3.7531251907348633</v>
      </c>
      <c r="G930">
        <v>7.5</v>
      </c>
      <c r="H930">
        <v>4.4479166666666661</v>
      </c>
      <c r="I930">
        <v>74.239585876464844</v>
      </c>
      <c r="J930">
        <v>1.4945701360702515</v>
      </c>
      <c r="K930">
        <v>-1.9739441573619843E-2</v>
      </c>
    </row>
    <row r="931" spans="1:11" x14ac:dyDescent="0.25">
      <c r="A931" t="s">
        <v>40</v>
      </c>
      <c r="B931" t="s">
        <v>4121</v>
      </c>
      <c r="C931" s="7">
        <v>41998</v>
      </c>
      <c r="D931">
        <v>1</v>
      </c>
      <c r="E931" t="s">
        <v>4358</v>
      </c>
      <c r="F931">
        <v>3.772864498566681</v>
      </c>
      <c r="G931">
        <v>7.5</v>
      </c>
      <c r="H931">
        <v>4.4479166666666661</v>
      </c>
      <c r="I931">
        <v>74.239585876464844</v>
      </c>
      <c r="J931">
        <v>1.4945701360702515</v>
      </c>
      <c r="K931">
        <v>-1.9739441573619843E-2</v>
      </c>
    </row>
    <row r="932" spans="1:11" x14ac:dyDescent="0.25">
      <c r="A932" t="s">
        <v>40</v>
      </c>
      <c r="B932" t="s">
        <v>4122</v>
      </c>
      <c r="C932" s="7">
        <v>41998</v>
      </c>
      <c r="D932">
        <v>0</v>
      </c>
      <c r="E932" t="s">
        <v>4359</v>
      </c>
      <c r="F932">
        <v>22.831596374511719</v>
      </c>
      <c r="G932">
        <v>164.25</v>
      </c>
      <c r="H932">
        <v>9.4168742017879943</v>
      </c>
      <c r="I932">
        <v>74.208877563476562</v>
      </c>
      <c r="J932">
        <v>9.0030755996704102</v>
      </c>
      <c r="K932">
        <v>0.68323409557342529</v>
      </c>
    </row>
    <row r="933" spans="1:11" x14ac:dyDescent="0.25">
      <c r="A933" t="s">
        <v>40</v>
      </c>
      <c r="B933" t="s">
        <v>4122</v>
      </c>
      <c r="C933" s="7">
        <v>41998</v>
      </c>
      <c r="D933">
        <v>1</v>
      </c>
      <c r="E933" t="s">
        <v>4360</v>
      </c>
      <c r="F933">
        <v>22.148362567617603</v>
      </c>
      <c r="G933">
        <v>164.25</v>
      </c>
      <c r="H933">
        <v>9.4168742017879943</v>
      </c>
      <c r="I933">
        <v>74.208877563476562</v>
      </c>
      <c r="J933">
        <v>9.0030755996704102</v>
      </c>
      <c r="K933">
        <v>0.68323409557342529</v>
      </c>
    </row>
    <row r="934" spans="1:11" x14ac:dyDescent="0.25">
      <c r="A934" t="s">
        <v>40</v>
      </c>
      <c r="B934" t="s">
        <v>75</v>
      </c>
      <c r="C934" s="7">
        <v>41998</v>
      </c>
      <c r="D934">
        <v>0</v>
      </c>
      <c r="E934" t="s">
        <v>3021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</row>
    <row r="935" spans="1:11" x14ac:dyDescent="0.25">
      <c r="A935" t="s">
        <v>40</v>
      </c>
      <c r="B935" t="s">
        <v>75</v>
      </c>
      <c r="C935" s="7">
        <v>41998</v>
      </c>
      <c r="D935">
        <v>1</v>
      </c>
      <c r="E935" t="s">
        <v>3022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</row>
    <row r="936" spans="1:11" x14ac:dyDescent="0.25">
      <c r="A936" t="s">
        <v>40</v>
      </c>
      <c r="B936" t="s">
        <v>69</v>
      </c>
      <c r="C936" s="7">
        <v>41998</v>
      </c>
      <c r="D936">
        <v>0</v>
      </c>
      <c r="E936" t="s">
        <v>3023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</row>
    <row r="937" spans="1:11" x14ac:dyDescent="0.25">
      <c r="A937" t="s">
        <v>40</v>
      </c>
      <c r="B937" t="s">
        <v>69</v>
      </c>
      <c r="C937" s="7">
        <v>41998</v>
      </c>
      <c r="D937">
        <v>1</v>
      </c>
      <c r="E937" t="s">
        <v>3024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</row>
    <row r="938" spans="1:11" x14ac:dyDescent="0.25">
      <c r="A938" t="s">
        <v>40</v>
      </c>
      <c r="B938" t="s">
        <v>70</v>
      </c>
      <c r="C938" s="7">
        <v>41998</v>
      </c>
      <c r="D938">
        <v>0</v>
      </c>
      <c r="E938" t="s">
        <v>3025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</row>
    <row r="939" spans="1:11" x14ac:dyDescent="0.25">
      <c r="A939" t="s">
        <v>40</v>
      </c>
      <c r="B939" t="s">
        <v>70</v>
      </c>
      <c r="C939" s="7">
        <v>41998</v>
      </c>
      <c r="D939">
        <v>1</v>
      </c>
      <c r="E939" t="s">
        <v>3026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</row>
    <row r="940" spans="1:11" x14ac:dyDescent="0.25">
      <c r="A940" t="s">
        <v>40</v>
      </c>
      <c r="B940" t="s">
        <v>5566</v>
      </c>
      <c r="C940" s="7">
        <v>41998</v>
      </c>
      <c r="D940">
        <v>0</v>
      </c>
      <c r="E940" t="s">
        <v>5643</v>
      </c>
      <c r="F940">
        <v>2.0337498188018799</v>
      </c>
      <c r="G940">
        <v>1</v>
      </c>
      <c r="H940">
        <v>1</v>
      </c>
      <c r="I940">
        <v>74.5</v>
      </c>
      <c r="K940">
        <v>0.73499995470046997</v>
      </c>
    </row>
    <row r="941" spans="1:11" x14ac:dyDescent="0.25">
      <c r="A941" t="s">
        <v>40</v>
      </c>
      <c r="B941" t="s">
        <v>5566</v>
      </c>
      <c r="C941" s="7">
        <v>41998</v>
      </c>
      <c r="D941">
        <v>1</v>
      </c>
      <c r="E941" t="s">
        <v>5644</v>
      </c>
      <c r="F941">
        <v>1.2987499982118607</v>
      </c>
      <c r="G941">
        <v>1</v>
      </c>
      <c r="H941">
        <v>1</v>
      </c>
      <c r="I941">
        <v>74.5</v>
      </c>
      <c r="K941">
        <v>0.73499995470046997</v>
      </c>
    </row>
    <row r="942" spans="1:11" x14ac:dyDescent="0.25">
      <c r="A942" t="s">
        <v>40</v>
      </c>
      <c r="B942" t="s">
        <v>4123</v>
      </c>
      <c r="C942" s="7">
        <v>41998</v>
      </c>
      <c r="D942">
        <v>0</v>
      </c>
      <c r="E942" t="s">
        <v>4361</v>
      </c>
      <c r="F942">
        <v>7.1917481422424316</v>
      </c>
      <c r="G942">
        <v>29</v>
      </c>
      <c r="H942">
        <v>2.9115384615384614</v>
      </c>
      <c r="I942">
        <v>74.345512390136719</v>
      </c>
      <c r="J942">
        <v>2.3855383396148682</v>
      </c>
      <c r="K942">
        <v>-0.15960100293159485</v>
      </c>
    </row>
    <row r="943" spans="1:11" x14ac:dyDescent="0.25">
      <c r="A943" t="s">
        <v>40</v>
      </c>
      <c r="B943" t="s">
        <v>4123</v>
      </c>
      <c r="C943" s="7">
        <v>41998</v>
      </c>
      <c r="D943">
        <v>1</v>
      </c>
      <c r="E943" t="s">
        <v>4362</v>
      </c>
      <c r="F943">
        <v>7.3513492454750793</v>
      </c>
      <c r="G943">
        <v>29</v>
      </c>
      <c r="H943">
        <v>2.9115384615384614</v>
      </c>
      <c r="I943">
        <v>74.345512390136719</v>
      </c>
      <c r="J943">
        <v>2.3855383396148682</v>
      </c>
      <c r="K943">
        <v>-0.15960100293159485</v>
      </c>
    </row>
    <row r="944" spans="1:11" x14ac:dyDescent="0.25">
      <c r="A944" t="s">
        <v>40</v>
      </c>
      <c r="B944" t="s">
        <v>4124</v>
      </c>
      <c r="C944" s="7">
        <v>41998</v>
      </c>
      <c r="D944">
        <v>0</v>
      </c>
      <c r="E944" t="s">
        <v>4363</v>
      </c>
      <c r="F944">
        <v>14.893302917480469</v>
      </c>
      <c r="G944">
        <v>40.5</v>
      </c>
      <c r="H944">
        <v>15.822420634920636</v>
      </c>
      <c r="I944">
        <v>73.948410034179687</v>
      </c>
      <c r="J944">
        <v>4.5193076133728027</v>
      </c>
      <c r="K944">
        <v>-0.17537690699100494</v>
      </c>
    </row>
    <row r="945" spans="1:11" x14ac:dyDescent="0.25">
      <c r="A945" t="s">
        <v>40</v>
      </c>
      <c r="B945" t="s">
        <v>4124</v>
      </c>
      <c r="C945" s="7">
        <v>41998</v>
      </c>
      <c r="D945">
        <v>1</v>
      </c>
      <c r="E945" t="s">
        <v>4364</v>
      </c>
      <c r="F945">
        <v>15.068680507881153</v>
      </c>
      <c r="G945">
        <v>40.5</v>
      </c>
      <c r="H945">
        <v>15.822420634920636</v>
      </c>
      <c r="I945">
        <v>73.948410034179687</v>
      </c>
      <c r="J945">
        <v>4.5193076133728027</v>
      </c>
      <c r="K945">
        <v>-0.17537690699100494</v>
      </c>
    </row>
    <row r="946" spans="1:11" x14ac:dyDescent="0.25">
      <c r="A946" t="s">
        <v>40</v>
      </c>
      <c r="B946" t="s">
        <v>71</v>
      </c>
      <c r="C946" s="7">
        <v>41998</v>
      </c>
      <c r="D946">
        <v>0</v>
      </c>
      <c r="E946" t="s">
        <v>3027</v>
      </c>
      <c r="F946">
        <v>3.9856247901916504</v>
      </c>
      <c r="G946">
        <v>1</v>
      </c>
      <c r="H946">
        <v>1</v>
      </c>
      <c r="I946">
        <v>73.75</v>
      </c>
      <c r="K946">
        <v>3.5656247138977051</v>
      </c>
    </row>
    <row r="947" spans="1:11" x14ac:dyDescent="0.25">
      <c r="A947" t="s">
        <v>40</v>
      </c>
      <c r="B947" t="s">
        <v>71</v>
      </c>
      <c r="C947" s="7">
        <v>41998</v>
      </c>
      <c r="D947">
        <v>1</v>
      </c>
      <c r="E947" t="s">
        <v>3028</v>
      </c>
      <c r="F947">
        <v>0.41999999806284904</v>
      </c>
      <c r="G947">
        <v>1</v>
      </c>
      <c r="H947">
        <v>1</v>
      </c>
      <c r="I947">
        <v>73.75</v>
      </c>
      <c r="K947">
        <v>3.5656247138977051</v>
      </c>
    </row>
    <row r="948" spans="1:11" x14ac:dyDescent="0.25">
      <c r="A948" t="s">
        <v>40</v>
      </c>
      <c r="B948" t="s">
        <v>72</v>
      </c>
      <c r="C948" s="7">
        <v>41998</v>
      </c>
      <c r="D948">
        <v>0</v>
      </c>
      <c r="E948" t="s">
        <v>3029</v>
      </c>
      <c r="F948">
        <v>4.1178946495056152</v>
      </c>
      <c r="G948">
        <v>78.25</v>
      </c>
      <c r="H948">
        <v>2.9673681541582151</v>
      </c>
      <c r="I948">
        <v>74.259536743164063</v>
      </c>
      <c r="J948">
        <v>2.3029403686523437</v>
      </c>
      <c r="K948">
        <v>-0.15773119032382965</v>
      </c>
    </row>
    <row r="949" spans="1:11" x14ac:dyDescent="0.25">
      <c r="A949" t="s">
        <v>40</v>
      </c>
      <c r="B949" t="s">
        <v>72</v>
      </c>
      <c r="C949" s="7">
        <v>41998</v>
      </c>
      <c r="D949">
        <v>1</v>
      </c>
      <c r="E949" t="s">
        <v>3030</v>
      </c>
      <c r="F949">
        <v>4.2756260138985462</v>
      </c>
      <c r="G949">
        <v>78.25</v>
      </c>
      <c r="H949">
        <v>2.9673681541582151</v>
      </c>
      <c r="I949">
        <v>74.259536743164063</v>
      </c>
      <c r="J949">
        <v>2.3029403686523437</v>
      </c>
      <c r="K949">
        <v>-0.15773119032382965</v>
      </c>
    </row>
    <row r="950" spans="1:11" x14ac:dyDescent="0.25">
      <c r="A950" t="s">
        <v>40</v>
      </c>
      <c r="B950" t="s">
        <v>73</v>
      </c>
      <c r="C950" s="7">
        <v>41998</v>
      </c>
      <c r="D950">
        <v>0</v>
      </c>
      <c r="E950" t="s">
        <v>3031</v>
      </c>
      <c r="F950">
        <v>20.010019302368164</v>
      </c>
      <c r="G950">
        <v>261.5</v>
      </c>
      <c r="H950">
        <v>10.894645705650237</v>
      </c>
      <c r="I950">
        <v>74.148689270019531</v>
      </c>
      <c r="J950">
        <v>8.8269157409667969</v>
      </c>
      <c r="K950">
        <v>0.11723773181438446</v>
      </c>
    </row>
    <row r="951" spans="1:11" x14ac:dyDescent="0.25">
      <c r="A951" t="s">
        <v>40</v>
      </c>
      <c r="B951" t="s">
        <v>73</v>
      </c>
      <c r="C951" s="7">
        <v>41998</v>
      </c>
      <c r="D951">
        <v>1</v>
      </c>
      <c r="E951" t="s">
        <v>3032</v>
      </c>
      <c r="F951">
        <v>19.892781003761556</v>
      </c>
      <c r="G951">
        <v>261.5</v>
      </c>
      <c r="H951">
        <v>10.894645705650237</v>
      </c>
      <c r="I951">
        <v>74.148689270019531</v>
      </c>
      <c r="J951">
        <v>8.8269157409667969</v>
      </c>
      <c r="K951">
        <v>0.11723773181438446</v>
      </c>
    </row>
    <row r="952" spans="1:11" x14ac:dyDescent="0.25">
      <c r="A952" t="s">
        <v>40</v>
      </c>
      <c r="B952" t="s">
        <v>5565</v>
      </c>
      <c r="C952" s="7">
        <v>41998</v>
      </c>
      <c r="D952">
        <v>0</v>
      </c>
      <c r="E952" t="s">
        <v>5645</v>
      </c>
      <c r="F952">
        <v>6.3340625762939453</v>
      </c>
      <c r="G952">
        <v>12.25</v>
      </c>
      <c r="H952">
        <v>3.4821428571428572</v>
      </c>
      <c r="I952">
        <v>74.285713195800781</v>
      </c>
      <c r="J952">
        <v>1.6809513568878174</v>
      </c>
      <c r="K952">
        <v>-0.57513391971588135</v>
      </c>
    </row>
    <row r="953" spans="1:11" x14ac:dyDescent="0.25">
      <c r="A953" t="s">
        <v>40</v>
      </c>
      <c r="B953" t="s">
        <v>5565</v>
      </c>
      <c r="C953" s="7">
        <v>41998</v>
      </c>
      <c r="D953">
        <v>1</v>
      </c>
      <c r="E953" t="s">
        <v>5646</v>
      </c>
      <c r="F953">
        <v>6.9091964991364092</v>
      </c>
      <c r="G953">
        <v>12.25</v>
      </c>
      <c r="H953">
        <v>3.4821428571428572</v>
      </c>
      <c r="I953">
        <v>74.285713195800781</v>
      </c>
      <c r="J953">
        <v>1.6809513568878174</v>
      </c>
      <c r="K953">
        <v>-0.57513391971588135</v>
      </c>
    </row>
    <row r="954" spans="1:11" x14ac:dyDescent="0.25">
      <c r="A954" t="s">
        <v>41</v>
      </c>
      <c r="B954" t="s">
        <v>4119</v>
      </c>
      <c r="C954" s="7">
        <v>41851</v>
      </c>
      <c r="D954">
        <v>0</v>
      </c>
      <c r="E954" t="s">
        <v>4365</v>
      </c>
      <c r="F954">
        <v>3.0975005626678467</v>
      </c>
      <c r="G954">
        <v>6</v>
      </c>
      <c r="H954">
        <v>3.8333333333333335</v>
      </c>
      <c r="I954">
        <v>70</v>
      </c>
      <c r="J954">
        <v>1.1533929109573364</v>
      </c>
      <c r="K954">
        <v>0.48000052571296692</v>
      </c>
    </row>
    <row r="955" spans="1:11" x14ac:dyDescent="0.25">
      <c r="A955" t="s">
        <v>41</v>
      </c>
      <c r="B955" t="s">
        <v>4119</v>
      </c>
      <c r="C955" s="7">
        <v>41851</v>
      </c>
      <c r="D955">
        <v>1</v>
      </c>
      <c r="E955" t="s">
        <v>4366</v>
      </c>
      <c r="F955">
        <v>2.617500071724256</v>
      </c>
      <c r="G955">
        <v>6</v>
      </c>
      <c r="H955">
        <v>3.8333333333333335</v>
      </c>
      <c r="I955">
        <v>70</v>
      </c>
      <c r="J955">
        <v>1.1533929109573364</v>
      </c>
      <c r="K955">
        <v>0.48000052571296692</v>
      </c>
    </row>
    <row r="956" spans="1:11" x14ac:dyDescent="0.25">
      <c r="A956" t="s">
        <v>41</v>
      </c>
      <c r="B956" t="s">
        <v>3637</v>
      </c>
      <c r="C956" s="7">
        <v>41851</v>
      </c>
      <c r="D956">
        <v>0</v>
      </c>
      <c r="E956" t="s">
        <v>3679</v>
      </c>
      <c r="F956">
        <v>15.54765510559082</v>
      </c>
      <c r="G956">
        <v>274</v>
      </c>
      <c r="H956">
        <v>9.3266423357664241</v>
      </c>
      <c r="I956">
        <v>69.686134338378906</v>
      </c>
      <c r="J956">
        <v>4.4599361419677734</v>
      </c>
      <c r="K956">
        <v>-8.8750213384628296E-2</v>
      </c>
    </row>
    <row r="957" spans="1:11" x14ac:dyDescent="0.25">
      <c r="A957" t="s">
        <v>41</v>
      </c>
      <c r="B957" t="s">
        <v>3637</v>
      </c>
      <c r="C957" s="7">
        <v>41851</v>
      </c>
      <c r="D957">
        <v>1</v>
      </c>
      <c r="E957" t="s">
        <v>3680</v>
      </c>
      <c r="F957">
        <v>15.63640510264689</v>
      </c>
      <c r="G957">
        <v>274</v>
      </c>
      <c r="H957">
        <v>9.3266423357664241</v>
      </c>
      <c r="I957">
        <v>69.686134338378906</v>
      </c>
      <c r="J957">
        <v>4.4599361419677734</v>
      </c>
      <c r="K957">
        <v>-8.8750213384628296E-2</v>
      </c>
    </row>
    <row r="958" spans="1:11" x14ac:dyDescent="0.25">
      <c r="A958" t="s">
        <v>41</v>
      </c>
      <c r="B958" t="s">
        <v>61</v>
      </c>
      <c r="C958" s="7">
        <v>41851</v>
      </c>
      <c r="D958">
        <v>0</v>
      </c>
      <c r="E958" t="s">
        <v>340</v>
      </c>
      <c r="F958">
        <v>20.124139785766602</v>
      </c>
      <c r="G958">
        <v>154</v>
      </c>
      <c r="H958">
        <v>8.8668831168831161</v>
      </c>
      <c r="I958">
        <v>71</v>
      </c>
      <c r="J958">
        <v>4.5949511528015137</v>
      </c>
      <c r="K958">
        <v>-9.0763360261917114E-2</v>
      </c>
    </row>
    <row r="959" spans="1:11" x14ac:dyDescent="0.25">
      <c r="A959" t="s">
        <v>41</v>
      </c>
      <c r="B959" t="s">
        <v>61</v>
      </c>
      <c r="C959" s="7">
        <v>41851</v>
      </c>
      <c r="D959">
        <v>1</v>
      </c>
      <c r="E959" t="s">
        <v>341</v>
      </c>
      <c r="F959">
        <v>20.214902576367528</v>
      </c>
      <c r="G959">
        <v>154</v>
      </c>
      <c r="H959">
        <v>8.8668831168831161</v>
      </c>
      <c r="I959">
        <v>71</v>
      </c>
      <c r="J959">
        <v>4.5949511528015137</v>
      </c>
      <c r="K959">
        <v>-9.0763360261917114E-2</v>
      </c>
    </row>
    <row r="960" spans="1:11" x14ac:dyDescent="0.25">
      <c r="A960" t="s">
        <v>41</v>
      </c>
      <c r="B960" t="s">
        <v>62</v>
      </c>
      <c r="C960" s="7">
        <v>41851</v>
      </c>
      <c r="D960">
        <v>0</v>
      </c>
      <c r="E960" t="s">
        <v>342</v>
      </c>
      <c r="F960">
        <v>9.6745004653930664</v>
      </c>
      <c r="G960">
        <v>120</v>
      </c>
      <c r="H960">
        <v>9.9166666666666661</v>
      </c>
      <c r="I960">
        <v>68</v>
      </c>
      <c r="J960">
        <v>4.2995719909667969</v>
      </c>
      <c r="K960">
        <v>-8.6166679859161377E-2</v>
      </c>
    </row>
    <row r="961" spans="1:11" x14ac:dyDescent="0.25">
      <c r="A961" t="s">
        <v>41</v>
      </c>
      <c r="B961" t="s">
        <v>62</v>
      </c>
      <c r="C961" s="7">
        <v>41851</v>
      </c>
      <c r="D961">
        <v>1</v>
      </c>
      <c r="E961" t="s">
        <v>343</v>
      </c>
      <c r="F961">
        <v>9.7606666780387368</v>
      </c>
      <c r="G961">
        <v>120</v>
      </c>
      <c r="H961">
        <v>9.9166666666666661</v>
      </c>
      <c r="I961">
        <v>68</v>
      </c>
      <c r="J961">
        <v>4.2995719909667969</v>
      </c>
      <c r="K961">
        <v>-8.6166679859161377E-2</v>
      </c>
    </row>
    <row r="962" spans="1:11" x14ac:dyDescent="0.25">
      <c r="A962" t="s">
        <v>41</v>
      </c>
      <c r="B962" t="s">
        <v>63</v>
      </c>
      <c r="C962" s="7">
        <v>41851</v>
      </c>
      <c r="D962">
        <v>0</v>
      </c>
      <c r="E962" t="s">
        <v>1912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</row>
    <row r="963" spans="1:11" x14ac:dyDescent="0.25">
      <c r="A963" t="s">
        <v>41</v>
      </c>
      <c r="B963" t="s">
        <v>63</v>
      </c>
      <c r="C963" s="7">
        <v>41851</v>
      </c>
      <c r="D963">
        <v>1</v>
      </c>
      <c r="E963" t="s">
        <v>1913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</row>
    <row r="964" spans="1:11" x14ac:dyDescent="0.25">
      <c r="A964" t="s">
        <v>41</v>
      </c>
      <c r="B964" t="s">
        <v>64</v>
      </c>
      <c r="C964" s="7">
        <v>41851</v>
      </c>
      <c r="D964">
        <v>0</v>
      </c>
      <c r="E964" t="s">
        <v>1914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</row>
    <row r="965" spans="1:11" x14ac:dyDescent="0.25">
      <c r="A965" t="s">
        <v>41</v>
      </c>
      <c r="B965" t="s">
        <v>64</v>
      </c>
      <c r="C965" s="7">
        <v>41851</v>
      </c>
      <c r="D965">
        <v>1</v>
      </c>
      <c r="E965" t="s">
        <v>1915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</row>
    <row r="966" spans="1:11" x14ac:dyDescent="0.25">
      <c r="A966" t="s">
        <v>41</v>
      </c>
      <c r="B966" t="s">
        <v>65</v>
      </c>
      <c r="C966" s="7">
        <v>41851</v>
      </c>
      <c r="D966">
        <v>0</v>
      </c>
      <c r="E966" t="s">
        <v>1916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</row>
    <row r="967" spans="1:11" x14ac:dyDescent="0.25">
      <c r="A967" t="s">
        <v>41</v>
      </c>
      <c r="B967" t="s">
        <v>65</v>
      </c>
      <c r="C967" s="7">
        <v>41851</v>
      </c>
      <c r="D967">
        <v>1</v>
      </c>
      <c r="E967" t="s">
        <v>1917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</row>
    <row r="968" spans="1:11" x14ac:dyDescent="0.25">
      <c r="A968" t="s">
        <v>41</v>
      </c>
      <c r="B968" t="s">
        <v>66</v>
      </c>
      <c r="C968" s="7">
        <v>41851</v>
      </c>
      <c r="D968">
        <v>0</v>
      </c>
      <c r="E968" t="s">
        <v>1918</v>
      </c>
      <c r="F968">
        <v>17.144405364990234</v>
      </c>
      <c r="G968">
        <v>147</v>
      </c>
      <c r="H968">
        <v>10.959183673469388</v>
      </c>
      <c r="I968">
        <v>69.591835021972656</v>
      </c>
      <c r="J968">
        <v>3.1458015441894531</v>
      </c>
      <c r="K968">
        <v>-0.20654793083667755</v>
      </c>
    </row>
    <row r="969" spans="1:11" x14ac:dyDescent="0.25">
      <c r="A969" t="s">
        <v>41</v>
      </c>
      <c r="B969" t="s">
        <v>66</v>
      </c>
      <c r="C969" s="7">
        <v>41851</v>
      </c>
      <c r="D969">
        <v>1</v>
      </c>
      <c r="E969" t="s">
        <v>1919</v>
      </c>
      <c r="F969">
        <v>17.350952361887764</v>
      </c>
      <c r="G969">
        <v>147</v>
      </c>
      <c r="H969">
        <v>10.959183673469388</v>
      </c>
      <c r="I969">
        <v>69.591835021972656</v>
      </c>
      <c r="J969">
        <v>3.1458015441894531</v>
      </c>
      <c r="K969">
        <v>-0.20654793083667755</v>
      </c>
    </row>
    <row r="970" spans="1:11" x14ac:dyDescent="0.25">
      <c r="A970" t="s">
        <v>41</v>
      </c>
      <c r="B970" t="s">
        <v>67</v>
      </c>
      <c r="C970" s="7">
        <v>41851</v>
      </c>
      <c r="D970">
        <v>0</v>
      </c>
      <c r="E970" t="s">
        <v>1920</v>
      </c>
      <c r="F970">
        <v>13.603340148925781</v>
      </c>
      <c r="G970">
        <v>125</v>
      </c>
      <c r="H970">
        <v>7.444</v>
      </c>
      <c r="I970">
        <v>69.800003051757812</v>
      </c>
      <c r="J970">
        <v>5.6641654968261719</v>
      </c>
      <c r="K970">
        <v>3.3739887177944183E-2</v>
      </c>
    </row>
    <row r="971" spans="1:11" x14ac:dyDescent="0.25">
      <c r="A971" t="s">
        <v>41</v>
      </c>
      <c r="B971" t="s">
        <v>67</v>
      </c>
      <c r="C971" s="7">
        <v>41851</v>
      </c>
      <c r="D971">
        <v>1</v>
      </c>
      <c r="E971" t="s">
        <v>1921</v>
      </c>
      <c r="F971">
        <v>13.569599989950657</v>
      </c>
      <c r="G971">
        <v>125</v>
      </c>
      <c r="H971">
        <v>7.444</v>
      </c>
      <c r="I971">
        <v>69.800003051757812</v>
      </c>
      <c r="J971">
        <v>5.6641654968261719</v>
      </c>
      <c r="K971">
        <v>3.3739887177944183E-2</v>
      </c>
    </row>
    <row r="972" spans="1:11" x14ac:dyDescent="0.25">
      <c r="A972" t="s">
        <v>41</v>
      </c>
      <c r="B972" t="s">
        <v>68</v>
      </c>
      <c r="C972" s="7">
        <v>41851</v>
      </c>
      <c r="D972">
        <v>0</v>
      </c>
      <c r="E972" t="s">
        <v>1922</v>
      </c>
      <c r="F972">
        <v>19.70625114440918</v>
      </c>
      <c r="G972">
        <v>2</v>
      </c>
      <c r="H972">
        <v>7</v>
      </c>
      <c r="I972">
        <v>69.5</v>
      </c>
      <c r="J972">
        <v>1.1119210720062256</v>
      </c>
      <c r="K972">
        <v>0.9137500524520874</v>
      </c>
    </row>
    <row r="973" spans="1:11" x14ac:dyDescent="0.25">
      <c r="A973" t="s">
        <v>41</v>
      </c>
      <c r="B973" t="s">
        <v>68</v>
      </c>
      <c r="C973" s="7">
        <v>41851</v>
      </c>
      <c r="D973">
        <v>1</v>
      </c>
      <c r="E973" t="s">
        <v>1923</v>
      </c>
      <c r="F973">
        <v>18.792501091957092</v>
      </c>
      <c r="G973">
        <v>2</v>
      </c>
      <c r="H973">
        <v>7</v>
      </c>
      <c r="I973">
        <v>69.5</v>
      </c>
      <c r="J973">
        <v>1.1119210720062256</v>
      </c>
      <c r="K973">
        <v>0.9137500524520874</v>
      </c>
    </row>
    <row r="974" spans="1:11" x14ac:dyDescent="0.25">
      <c r="A974" t="s">
        <v>41</v>
      </c>
      <c r="B974" t="s">
        <v>4120</v>
      </c>
      <c r="C974" s="7">
        <v>41851</v>
      </c>
      <c r="D974">
        <v>0</v>
      </c>
      <c r="E974" t="s">
        <v>4367</v>
      </c>
      <c r="F974">
        <v>10.014736175537109</v>
      </c>
      <c r="G974">
        <v>57</v>
      </c>
      <c r="H974">
        <v>8.8596491228070171</v>
      </c>
      <c r="I974">
        <v>69.421051025390625</v>
      </c>
      <c r="J974">
        <v>8.3986806869506836</v>
      </c>
      <c r="K974">
        <v>-0.14307060837745667</v>
      </c>
    </row>
    <row r="975" spans="1:11" x14ac:dyDescent="0.25">
      <c r="A975" t="s">
        <v>41</v>
      </c>
      <c r="B975" t="s">
        <v>4120</v>
      </c>
      <c r="C975" s="7">
        <v>41851</v>
      </c>
      <c r="D975">
        <v>1</v>
      </c>
      <c r="E975" t="s">
        <v>4368</v>
      </c>
      <c r="F975">
        <v>10.157806986714142</v>
      </c>
      <c r="G975">
        <v>57</v>
      </c>
      <c r="H975">
        <v>8.8596491228070171</v>
      </c>
      <c r="I975">
        <v>69.421051025390625</v>
      </c>
      <c r="J975">
        <v>8.3986806869506836</v>
      </c>
      <c r="K975">
        <v>-0.14307060837745667</v>
      </c>
    </row>
    <row r="976" spans="1:11" x14ac:dyDescent="0.25">
      <c r="A976" t="s">
        <v>41</v>
      </c>
      <c r="B976" t="s">
        <v>4121</v>
      </c>
      <c r="C976" s="7">
        <v>41851</v>
      </c>
      <c r="D976">
        <v>0</v>
      </c>
      <c r="E976" t="s">
        <v>4369</v>
      </c>
      <c r="F976">
        <v>2.2620830535888672</v>
      </c>
      <c r="G976">
        <v>6</v>
      </c>
      <c r="H976">
        <v>3.1666666666666665</v>
      </c>
      <c r="I976">
        <v>70</v>
      </c>
      <c r="J976">
        <v>0.42125317454338074</v>
      </c>
      <c r="K976">
        <v>-7.3750145733356476E-2</v>
      </c>
    </row>
    <row r="977" spans="1:11" x14ac:dyDescent="0.25">
      <c r="A977" t="s">
        <v>41</v>
      </c>
      <c r="B977" t="s">
        <v>4121</v>
      </c>
      <c r="C977" s="7">
        <v>41851</v>
      </c>
      <c r="D977">
        <v>1</v>
      </c>
      <c r="E977" t="s">
        <v>4370</v>
      </c>
      <c r="F977">
        <v>2.335833293541024</v>
      </c>
      <c r="G977">
        <v>6</v>
      </c>
      <c r="H977">
        <v>3.1666666666666665</v>
      </c>
      <c r="I977">
        <v>70</v>
      </c>
      <c r="J977">
        <v>0.42125317454338074</v>
      </c>
      <c r="K977">
        <v>-7.3750145733356476E-2</v>
      </c>
    </row>
    <row r="978" spans="1:11" x14ac:dyDescent="0.25">
      <c r="A978" t="s">
        <v>41</v>
      </c>
      <c r="B978" t="s">
        <v>4122</v>
      </c>
      <c r="C978" s="7">
        <v>41851</v>
      </c>
      <c r="D978">
        <v>0</v>
      </c>
      <c r="E978" t="s">
        <v>4371</v>
      </c>
      <c r="F978">
        <v>22.150777816772461</v>
      </c>
      <c r="G978">
        <v>135</v>
      </c>
      <c r="H978">
        <v>10.003703703703703</v>
      </c>
      <c r="I978">
        <v>69.822219848632812</v>
      </c>
      <c r="J978">
        <v>2.8158085346221924</v>
      </c>
      <c r="K978">
        <v>-0.16092629730701447</v>
      </c>
    </row>
    <row r="979" spans="1:11" x14ac:dyDescent="0.25">
      <c r="A979" t="s">
        <v>41</v>
      </c>
      <c r="B979" t="s">
        <v>4122</v>
      </c>
      <c r="C979" s="7">
        <v>41851</v>
      </c>
      <c r="D979">
        <v>1</v>
      </c>
      <c r="E979" t="s">
        <v>4372</v>
      </c>
      <c r="F979">
        <v>22.311703723779431</v>
      </c>
      <c r="G979">
        <v>135</v>
      </c>
      <c r="H979">
        <v>10.003703703703703</v>
      </c>
      <c r="I979">
        <v>69.822219848632812</v>
      </c>
      <c r="J979">
        <v>2.8158085346221924</v>
      </c>
      <c r="K979">
        <v>-0.16092629730701447</v>
      </c>
    </row>
    <row r="980" spans="1:11" x14ac:dyDescent="0.25">
      <c r="A980" t="s">
        <v>41</v>
      </c>
      <c r="B980" t="s">
        <v>75</v>
      </c>
      <c r="C980" s="7">
        <v>41851</v>
      </c>
      <c r="D980">
        <v>0</v>
      </c>
      <c r="E980" t="s">
        <v>1672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</row>
    <row r="981" spans="1:11" x14ac:dyDescent="0.25">
      <c r="A981" t="s">
        <v>41</v>
      </c>
      <c r="B981" t="s">
        <v>75</v>
      </c>
      <c r="C981" s="7">
        <v>41851</v>
      </c>
      <c r="D981">
        <v>1</v>
      </c>
      <c r="E981" t="s">
        <v>1673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</row>
    <row r="982" spans="1:11" x14ac:dyDescent="0.25">
      <c r="A982" t="s">
        <v>41</v>
      </c>
      <c r="B982" t="s">
        <v>69</v>
      </c>
      <c r="C982" s="7">
        <v>41851</v>
      </c>
      <c r="D982">
        <v>0</v>
      </c>
      <c r="E982" t="s">
        <v>344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</row>
    <row r="983" spans="1:11" x14ac:dyDescent="0.25">
      <c r="A983" t="s">
        <v>41</v>
      </c>
      <c r="B983" t="s">
        <v>69</v>
      </c>
      <c r="C983" s="7">
        <v>41851</v>
      </c>
      <c r="D983">
        <v>1</v>
      </c>
      <c r="E983" t="s">
        <v>345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</row>
    <row r="984" spans="1:11" x14ac:dyDescent="0.25">
      <c r="A984" t="s">
        <v>41</v>
      </c>
      <c r="B984" t="s">
        <v>70</v>
      </c>
      <c r="C984" s="7">
        <v>41851</v>
      </c>
      <c r="D984">
        <v>0</v>
      </c>
      <c r="E984" t="s">
        <v>346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</row>
    <row r="985" spans="1:11" x14ac:dyDescent="0.25">
      <c r="A985" t="s">
        <v>41</v>
      </c>
      <c r="B985" t="s">
        <v>70</v>
      </c>
      <c r="C985" s="7">
        <v>41851</v>
      </c>
      <c r="D985">
        <v>1</v>
      </c>
      <c r="E985" t="s">
        <v>347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</row>
    <row r="986" spans="1:11" x14ac:dyDescent="0.25">
      <c r="A986" t="s">
        <v>41</v>
      </c>
      <c r="B986" t="s">
        <v>5566</v>
      </c>
      <c r="C986" s="7">
        <v>41851</v>
      </c>
      <c r="D986">
        <v>0</v>
      </c>
      <c r="E986" t="s">
        <v>5647</v>
      </c>
      <c r="F986">
        <v>0.63499999046325684</v>
      </c>
      <c r="G986">
        <v>1</v>
      </c>
      <c r="H986">
        <v>1</v>
      </c>
      <c r="I986">
        <v>71</v>
      </c>
      <c r="K986">
        <v>-3.0000030994415283E-2</v>
      </c>
    </row>
    <row r="987" spans="1:11" x14ac:dyDescent="0.25">
      <c r="A987" t="s">
        <v>41</v>
      </c>
      <c r="B987" t="s">
        <v>5566</v>
      </c>
      <c r="C987" s="7">
        <v>41851</v>
      </c>
      <c r="D987">
        <v>1</v>
      </c>
      <c r="E987" t="s">
        <v>5648</v>
      </c>
      <c r="F987">
        <v>0.66500002145767212</v>
      </c>
      <c r="G987">
        <v>1</v>
      </c>
      <c r="H987">
        <v>1</v>
      </c>
      <c r="I987">
        <v>71</v>
      </c>
      <c r="K987">
        <v>-3.0000030994415283E-2</v>
      </c>
    </row>
    <row r="988" spans="1:11" x14ac:dyDescent="0.25">
      <c r="A988" t="s">
        <v>41</v>
      </c>
      <c r="B988" t="s">
        <v>4123</v>
      </c>
      <c r="C988" s="7">
        <v>41851</v>
      </c>
      <c r="D988">
        <v>0</v>
      </c>
      <c r="E988" t="s">
        <v>4373</v>
      </c>
      <c r="F988">
        <v>7.3500962257385254</v>
      </c>
      <c r="G988">
        <v>26</v>
      </c>
      <c r="H988">
        <v>2.8461538461538463</v>
      </c>
      <c r="I988">
        <v>70.423080444335938</v>
      </c>
      <c r="J988">
        <v>1.2877287864685059</v>
      </c>
      <c r="K988">
        <v>0.34663471579551697</v>
      </c>
    </row>
    <row r="989" spans="1:11" x14ac:dyDescent="0.25">
      <c r="A989" t="s">
        <v>41</v>
      </c>
      <c r="B989" t="s">
        <v>4123</v>
      </c>
      <c r="C989" s="7">
        <v>41851</v>
      </c>
      <c r="D989">
        <v>1</v>
      </c>
      <c r="E989" t="s">
        <v>4374</v>
      </c>
      <c r="F989">
        <v>7.0034615357334795</v>
      </c>
      <c r="G989">
        <v>26</v>
      </c>
      <c r="H989">
        <v>2.8461538461538463</v>
      </c>
      <c r="I989">
        <v>70.423080444335938</v>
      </c>
      <c r="J989">
        <v>1.2877287864685059</v>
      </c>
      <c r="K989">
        <v>0.34663471579551697</v>
      </c>
    </row>
    <row r="990" spans="1:11" x14ac:dyDescent="0.25">
      <c r="A990" t="s">
        <v>41</v>
      </c>
      <c r="B990" t="s">
        <v>4124</v>
      </c>
      <c r="C990" s="7">
        <v>41851</v>
      </c>
      <c r="D990">
        <v>0</v>
      </c>
      <c r="E990" t="s">
        <v>4375</v>
      </c>
      <c r="F990">
        <v>12.137430191040039</v>
      </c>
      <c r="G990">
        <v>36</v>
      </c>
      <c r="H990">
        <v>15.861111111111111</v>
      </c>
      <c r="I990">
        <v>68.833335876464844</v>
      </c>
      <c r="J990">
        <v>3.1705548763275146</v>
      </c>
      <c r="K990">
        <v>-2.7986001223325729E-2</v>
      </c>
    </row>
    <row r="991" spans="1:11" x14ac:dyDescent="0.25">
      <c r="A991" t="s">
        <v>41</v>
      </c>
      <c r="B991" t="s">
        <v>4124</v>
      </c>
      <c r="C991" s="7">
        <v>41851</v>
      </c>
      <c r="D991">
        <v>1</v>
      </c>
      <c r="E991" t="s">
        <v>4376</v>
      </c>
      <c r="F991">
        <v>12.165416640333003</v>
      </c>
      <c r="G991">
        <v>36</v>
      </c>
      <c r="H991">
        <v>15.861111111111111</v>
      </c>
      <c r="I991">
        <v>68.833335876464844</v>
      </c>
      <c r="J991">
        <v>3.1705548763275146</v>
      </c>
      <c r="K991">
        <v>-2.7986001223325729E-2</v>
      </c>
    </row>
    <row r="992" spans="1:11" x14ac:dyDescent="0.25">
      <c r="A992" t="s">
        <v>41</v>
      </c>
      <c r="B992" t="s">
        <v>71</v>
      </c>
      <c r="C992" s="7">
        <v>41851</v>
      </c>
      <c r="D992">
        <v>0</v>
      </c>
      <c r="E992" t="s">
        <v>1924</v>
      </c>
      <c r="F992">
        <v>1.059999942779541</v>
      </c>
      <c r="G992">
        <v>1</v>
      </c>
      <c r="H992">
        <v>1</v>
      </c>
      <c r="I992">
        <v>68</v>
      </c>
      <c r="K992">
        <v>0.89999997615814209</v>
      </c>
    </row>
    <row r="993" spans="1:11" x14ac:dyDescent="0.25">
      <c r="A993" t="s">
        <v>41</v>
      </c>
      <c r="B993" t="s">
        <v>71</v>
      </c>
      <c r="C993" s="7">
        <v>41851</v>
      </c>
      <c r="D993">
        <v>1</v>
      </c>
      <c r="E993" t="s">
        <v>1925</v>
      </c>
      <c r="F993">
        <v>0.15999999642372131</v>
      </c>
      <c r="G993">
        <v>1</v>
      </c>
      <c r="H993">
        <v>1</v>
      </c>
      <c r="I993">
        <v>68</v>
      </c>
      <c r="K993">
        <v>0.89999997615814209</v>
      </c>
    </row>
    <row r="994" spans="1:11" x14ac:dyDescent="0.25">
      <c r="A994" t="s">
        <v>41</v>
      </c>
      <c r="B994" t="s">
        <v>72</v>
      </c>
      <c r="C994" s="7">
        <v>41851</v>
      </c>
      <c r="D994">
        <v>0</v>
      </c>
      <c r="E994" t="s">
        <v>348</v>
      </c>
      <c r="F994">
        <v>3.5267672538757324</v>
      </c>
      <c r="G994">
        <v>58</v>
      </c>
      <c r="H994">
        <v>2.9224137931034484</v>
      </c>
      <c r="I994">
        <v>70.068962097167969</v>
      </c>
      <c r="J994">
        <v>1.6948115825653076</v>
      </c>
      <c r="K994">
        <v>-0.18711206316947937</v>
      </c>
    </row>
    <row r="995" spans="1:11" x14ac:dyDescent="0.25">
      <c r="A995" t="s">
        <v>41</v>
      </c>
      <c r="B995" t="s">
        <v>72</v>
      </c>
      <c r="C995" s="7">
        <v>41851</v>
      </c>
      <c r="D995">
        <v>1</v>
      </c>
      <c r="E995" t="s">
        <v>349</v>
      </c>
      <c r="F995">
        <v>3.7138792797923088</v>
      </c>
      <c r="G995">
        <v>58</v>
      </c>
      <c r="H995">
        <v>2.9224137931034484</v>
      </c>
      <c r="I995">
        <v>70.068962097167969</v>
      </c>
      <c r="J995">
        <v>1.6948115825653076</v>
      </c>
      <c r="K995">
        <v>-0.18711206316947937</v>
      </c>
    </row>
    <row r="996" spans="1:11" x14ac:dyDescent="0.25">
      <c r="A996" t="s">
        <v>41</v>
      </c>
      <c r="B996" t="s">
        <v>73</v>
      </c>
      <c r="C996" s="7">
        <v>41851</v>
      </c>
      <c r="D996">
        <v>0</v>
      </c>
      <c r="E996" t="s">
        <v>350</v>
      </c>
      <c r="F996">
        <v>18.857883453369141</v>
      </c>
      <c r="G996">
        <v>215</v>
      </c>
      <c r="H996">
        <v>11.093023255813954</v>
      </c>
      <c r="I996">
        <v>69.5906982421875</v>
      </c>
      <c r="J996">
        <v>4.9600658416748047</v>
      </c>
      <c r="K996">
        <v>-6.6814228892326355E-2</v>
      </c>
    </row>
    <row r="997" spans="1:11" x14ac:dyDescent="0.25">
      <c r="A997" t="s">
        <v>41</v>
      </c>
      <c r="B997" t="s">
        <v>73</v>
      </c>
      <c r="C997" s="7">
        <v>41851</v>
      </c>
      <c r="D997">
        <v>1</v>
      </c>
      <c r="E997" t="s">
        <v>351</v>
      </c>
      <c r="F997">
        <v>18.924697673957535</v>
      </c>
      <c r="G997">
        <v>215</v>
      </c>
      <c r="H997">
        <v>11.093023255813954</v>
      </c>
      <c r="I997">
        <v>69.5906982421875</v>
      </c>
      <c r="J997">
        <v>4.9600658416748047</v>
      </c>
      <c r="K997">
        <v>-6.6814228892326355E-2</v>
      </c>
    </row>
    <row r="998" spans="1:11" x14ac:dyDescent="0.25">
      <c r="A998" t="s">
        <v>41</v>
      </c>
      <c r="B998" t="s">
        <v>5565</v>
      </c>
      <c r="C998" s="7">
        <v>41851</v>
      </c>
      <c r="D998">
        <v>0</v>
      </c>
      <c r="E998" t="s">
        <v>5649</v>
      </c>
      <c r="F998">
        <v>5.431429386138916</v>
      </c>
      <c r="G998">
        <v>7</v>
      </c>
      <c r="H998">
        <v>1.7142857142857142</v>
      </c>
      <c r="I998">
        <v>70.142860412597656</v>
      </c>
      <c r="J998">
        <v>1.03380286693573</v>
      </c>
      <c r="K998">
        <v>-0.69285625219345093</v>
      </c>
    </row>
    <row r="999" spans="1:11" x14ac:dyDescent="0.25">
      <c r="A999" t="s">
        <v>41</v>
      </c>
      <c r="B999" t="s">
        <v>5565</v>
      </c>
      <c r="C999" s="7">
        <v>41851</v>
      </c>
      <c r="D999">
        <v>1</v>
      </c>
      <c r="E999" t="s">
        <v>5650</v>
      </c>
      <c r="F999">
        <v>6.1242854254586359</v>
      </c>
      <c r="G999">
        <v>7</v>
      </c>
      <c r="H999">
        <v>1.7142857142857142</v>
      </c>
      <c r="I999">
        <v>70.142860412597656</v>
      </c>
      <c r="J999">
        <v>1.03380286693573</v>
      </c>
      <c r="K999">
        <v>-0.69285625219345093</v>
      </c>
    </row>
    <row r="1000" spans="1:11" x14ac:dyDescent="0.25">
      <c r="A1000" t="s">
        <v>41</v>
      </c>
      <c r="B1000" t="s">
        <v>4119</v>
      </c>
      <c r="C1000" s="7">
        <v>41897</v>
      </c>
      <c r="D1000">
        <v>0</v>
      </c>
      <c r="E1000" t="s">
        <v>4377</v>
      </c>
      <c r="F1000">
        <v>-0.85571432113647461</v>
      </c>
      <c r="G1000">
        <v>7</v>
      </c>
      <c r="H1000">
        <v>8</v>
      </c>
      <c r="I1000">
        <v>74.428573608398437</v>
      </c>
      <c r="J1000">
        <v>18.123008728027344</v>
      </c>
      <c r="K1000">
        <v>-7.9907140731811523</v>
      </c>
    </row>
    <row r="1001" spans="1:11" x14ac:dyDescent="0.25">
      <c r="A1001" t="s">
        <v>41</v>
      </c>
      <c r="B1001" t="s">
        <v>4119</v>
      </c>
      <c r="C1001" s="7">
        <v>41897</v>
      </c>
      <c r="D1001">
        <v>1</v>
      </c>
      <c r="E1001" t="s">
        <v>4378</v>
      </c>
      <c r="F1001">
        <v>7.1349997264998297</v>
      </c>
      <c r="G1001">
        <v>7</v>
      </c>
      <c r="H1001">
        <v>8</v>
      </c>
      <c r="I1001">
        <v>74.428573608398437</v>
      </c>
      <c r="J1001">
        <v>18.123008728027344</v>
      </c>
      <c r="K1001">
        <v>-7.9907140731811523</v>
      </c>
    </row>
    <row r="1002" spans="1:11" x14ac:dyDescent="0.25">
      <c r="A1002" t="s">
        <v>41</v>
      </c>
      <c r="B1002" t="s">
        <v>3637</v>
      </c>
      <c r="C1002" s="7">
        <v>41897</v>
      </c>
      <c r="D1002">
        <v>0</v>
      </c>
      <c r="E1002" t="s">
        <v>3681</v>
      </c>
      <c r="F1002">
        <v>16.159744262695313</v>
      </c>
      <c r="G1002">
        <v>363</v>
      </c>
      <c r="H1002">
        <v>8.9641873278236908</v>
      </c>
      <c r="I1002">
        <v>74.123970031738281</v>
      </c>
      <c r="J1002">
        <v>8.3097095489501953</v>
      </c>
      <c r="K1002">
        <v>-9.7871892154216766E-2</v>
      </c>
    </row>
    <row r="1003" spans="1:11" x14ac:dyDescent="0.25">
      <c r="A1003" t="s">
        <v>41</v>
      </c>
      <c r="B1003" t="s">
        <v>3637</v>
      </c>
      <c r="C1003" s="7">
        <v>41897</v>
      </c>
      <c r="D1003">
        <v>1</v>
      </c>
      <c r="E1003" t="s">
        <v>3682</v>
      </c>
      <c r="F1003">
        <v>16.257617094556572</v>
      </c>
      <c r="G1003">
        <v>363</v>
      </c>
      <c r="H1003">
        <v>8.9641873278236908</v>
      </c>
      <c r="I1003">
        <v>74.123970031738281</v>
      </c>
      <c r="J1003">
        <v>8.3097095489501953</v>
      </c>
      <c r="K1003">
        <v>-9.7871892154216766E-2</v>
      </c>
    </row>
    <row r="1004" spans="1:11" x14ac:dyDescent="0.25">
      <c r="A1004" t="s">
        <v>41</v>
      </c>
      <c r="B1004" t="s">
        <v>61</v>
      </c>
      <c r="C1004" s="7">
        <v>41897</v>
      </c>
      <c r="D1004">
        <v>0</v>
      </c>
      <c r="E1004" t="s">
        <v>352</v>
      </c>
      <c r="F1004">
        <v>20.363456726074219</v>
      </c>
      <c r="G1004">
        <v>204</v>
      </c>
      <c r="H1004">
        <v>8.7034313725490193</v>
      </c>
      <c r="I1004">
        <v>75</v>
      </c>
      <c r="J1004">
        <v>10.562617301940918</v>
      </c>
      <c r="K1004">
        <v>-0.10639699548482895</v>
      </c>
    </row>
    <row r="1005" spans="1:11" x14ac:dyDescent="0.25">
      <c r="A1005" t="s">
        <v>41</v>
      </c>
      <c r="B1005" t="s">
        <v>61</v>
      </c>
      <c r="C1005" s="7">
        <v>41897</v>
      </c>
      <c r="D1005">
        <v>1</v>
      </c>
      <c r="E1005" t="s">
        <v>353</v>
      </c>
      <c r="F1005">
        <v>20.469852947082153</v>
      </c>
      <c r="G1005">
        <v>204</v>
      </c>
      <c r="H1005">
        <v>8.7034313725490193</v>
      </c>
      <c r="I1005">
        <v>75</v>
      </c>
      <c r="J1005">
        <v>10.562617301940918</v>
      </c>
      <c r="K1005">
        <v>-0.10639699548482895</v>
      </c>
    </row>
    <row r="1006" spans="1:11" x14ac:dyDescent="0.25">
      <c r="A1006" t="s">
        <v>41</v>
      </c>
      <c r="B1006" t="s">
        <v>62</v>
      </c>
      <c r="C1006" s="7">
        <v>41897</v>
      </c>
      <c r="D1006">
        <v>0</v>
      </c>
      <c r="E1006" t="s">
        <v>354</v>
      </c>
      <c r="F1006">
        <v>10.766304969787598</v>
      </c>
      <c r="G1006">
        <v>159</v>
      </c>
      <c r="H1006">
        <v>9.2987421383647799</v>
      </c>
      <c r="I1006">
        <v>73</v>
      </c>
      <c r="J1006">
        <v>3.8549995422363281</v>
      </c>
      <c r="K1006">
        <v>-8.6934015154838562E-2</v>
      </c>
    </row>
    <row r="1007" spans="1:11" x14ac:dyDescent="0.25">
      <c r="A1007" t="s">
        <v>41</v>
      </c>
      <c r="B1007" t="s">
        <v>62</v>
      </c>
      <c r="C1007" s="7">
        <v>41897</v>
      </c>
      <c r="D1007">
        <v>1</v>
      </c>
      <c r="E1007" t="s">
        <v>355</v>
      </c>
      <c r="F1007">
        <v>10.853239019618094</v>
      </c>
      <c r="G1007">
        <v>159</v>
      </c>
      <c r="H1007">
        <v>9.2987421383647799</v>
      </c>
      <c r="I1007">
        <v>73</v>
      </c>
      <c r="J1007">
        <v>3.8549995422363281</v>
      </c>
      <c r="K1007">
        <v>-8.6934015154838562E-2</v>
      </c>
    </row>
    <row r="1008" spans="1:11" x14ac:dyDescent="0.25">
      <c r="A1008" t="s">
        <v>41</v>
      </c>
      <c r="B1008" t="s">
        <v>74</v>
      </c>
      <c r="C1008" s="7">
        <v>41897</v>
      </c>
      <c r="D1008">
        <v>0</v>
      </c>
      <c r="E1008" t="s">
        <v>356</v>
      </c>
      <c r="F1008">
        <v>17.207500457763672</v>
      </c>
      <c r="G1008">
        <v>4</v>
      </c>
      <c r="H1008">
        <v>7</v>
      </c>
      <c r="I1008">
        <v>73</v>
      </c>
      <c r="J1008">
        <v>3.4716401100158691</v>
      </c>
      <c r="K1008">
        <v>-2.1775000095367432</v>
      </c>
    </row>
    <row r="1009" spans="1:11" x14ac:dyDescent="0.25">
      <c r="A1009" t="s">
        <v>41</v>
      </c>
      <c r="B1009" t="s">
        <v>74</v>
      </c>
      <c r="C1009" s="7">
        <v>41897</v>
      </c>
      <c r="D1009">
        <v>1</v>
      </c>
      <c r="E1009" t="s">
        <v>357</v>
      </c>
      <c r="F1009">
        <v>19.385000228881836</v>
      </c>
      <c r="G1009">
        <v>4</v>
      </c>
      <c r="H1009">
        <v>7</v>
      </c>
      <c r="I1009">
        <v>73</v>
      </c>
      <c r="J1009">
        <v>3.4716401100158691</v>
      </c>
      <c r="K1009">
        <v>-2.1775000095367432</v>
      </c>
    </row>
    <row r="1010" spans="1:11" x14ac:dyDescent="0.25">
      <c r="A1010" t="s">
        <v>41</v>
      </c>
      <c r="B1010" t="s">
        <v>63</v>
      </c>
      <c r="C1010" s="7">
        <v>41897</v>
      </c>
      <c r="D1010">
        <v>0</v>
      </c>
      <c r="E1010" t="s">
        <v>1926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</row>
    <row r="1011" spans="1:11" x14ac:dyDescent="0.25">
      <c r="A1011" t="s">
        <v>41</v>
      </c>
      <c r="B1011" t="s">
        <v>63</v>
      </c>
      <c r="C1011" s="7">
        <v>41897</v>
      </c>
      <c r="D1011">
        <v>1</v>
      </c>
      <c r="E1011" t="s">
        <v>1927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</row>
    <row r="1012" spans="1:11" x14ac:dyDescent="0.25">
      <c r="A1012" t="s">
        <v>41</v>
      </c>
      <c r="B1012" t="s">
        <v>64</v>
      </c>
      <c r="C1012" s="7">
        <v>41897</v>
      </c>
      <c r="D1012">
        <v>0</v>
      </c>
      <c r="E1012" t="s">
        <v>1928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</row>
    <row r="1013" spans="1:11" x14ac:dyDescent="0.25">
      <c r="A1013" t="s">
        <v>41</v>
      </c>
      <c r="B1013" t="s">
        <v>64</v>
      </c>
      <c r="C1013" s="7">
        <v>41897</v>
      </c>
      <c r="D1013">
        <v>1</v>
      </c>
      <c r="E1013" t="s">
        <v>1929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</row>
    <row r="1014" spans="1:11" x14ac:dyDescent="0.25">
      <c r="A1014" t="s">
        <v>41</v>
      </c>
      <c r="B1014" t="s">
        <v>65</v>
      </c>
      <c r="C1014" s="7">
        <v>41897</v>
      </c>
      <c r="D1014">
        <v>0</v>
      </c>
      <c r="E1014" t="s">
        <v>1930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</row>
    <row r="1015" spans="1:11" x14ac:dyDescent="0.25">
      <c r="A1015" t="s">
        <v>41</v>
      </c>
      <c r="B1015" t="s">
        <v>65</v>
      </c>
      <c r="C1015" s="7">
        <v>41897</v>
      </c>
      <c r="D1015">
        <v>1</v>
      </c>
      <c r="E1015" t="s">
        <v>1931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</row>
    <row r="1016" spans="1:11" x14ac:dyDescent="0.25">
      <c r="A1016" t="s">
        <v>41</v>
      </c>
      <c r="B1016" t="s">
        <v>66</v>
      </c>
      <c r="C1016" s="7">
        <v>41897</v>
      </c>
      <c r="D1016">
        <v>0</v>
      </c>
      <c r="E1016" t="s">
        <v>1932</v>
      </c>
      <c r="F1016">
        <v>18.566062927246094</v>
      </c>
      <c r="G1016">
        <v>181</v>
      </c>
      <c r="H1016">
        <v>10.685082872928177</v>
      </c>
      <c r="I1016">
        <v>74.104972839355469</v>
      </c>
      <c r="J1016">
        <v>8.8965005874633789</v>
      </c>
      <c r="K1016">
        <v>9.6892133355140686E-2</v>
      </c>
    </row>
    <row r="1017" spans="1:11" x14ac:dyDescent="0.25">
      <c r="A1017" t="s">
        <v>41</v>
      </c>
      <c r="B1017" t="s">
        <v>66</v>
      </c>
      <c r="C1017" s="7">
        <v>41897</v>
      </c>
      <c r="D1017">
        <v>1</v>
      </c>
      <c r="E1017" t="s">
        <v>1933</v>
      </c>
      <c r="F1017">
        <v>18.469171326483977</v>
      </c>
      <c r="G1017">
        <v>181</v>
      </c>
      <c r="H1017">
        <v>10.685082872928177</v>
      </c>
      <c r="I1017">
        <v>74.104972839355469</v>
      </c>
      <c r="J1017">
        <v>8.8965005874633789</v>
      </c>
      <c r="K1017">
        <v>9.6892133355140686E-2</v>
      </c>
    </row>
    <row r="1018" spans="1:11" x14ac:dyDescent="0.25">
      <c r="A1018" t="s">
        <v>41</v>
      </c>
      <c r="B1018" t="s">
        <v>67</v>
      </c>
      <c r="C1018" s="7">
        <v>41897</v>
      </c>
      <c r="D1018">
        <v>0</v>
      </c>
      <c r="E1018" t="s">
        <v>1934</v>
      </c>
      <c r="F1018">
        <v>13.557755470275879</v>
      </c>
      <c r="G1018">
        <v>176</v>
      </c>
      <c r="H1018">
        <v>7.2613636363636367</v>
      </c>
      <c r="I1018">
        <v>74.170455932617188</v>
      </c>
      <c r="J1018">
        <v>7.8041496276855469</v>
      </c>
      <c r="K1018">
        <v>-0.28136345744132996</v>
      </c>
    </row>
    <row r="1019" spans="1:11" x14ac:dyDescent="0.25">
      <c r="A1019" t="s">
        <v>41</v>
      </c>
      <c r="B1019" t="s">
        <v>67</v>
      </c>
      <c r="C1019" s="7">
        <v>41897</v>
      </c>
      <c r="D1019">
        <v>1</v>
      </c>
      <c r="E1019" t="s">
        <v>1935</v>
      </c>
      <c r="F1019">
        <v>13.83911928314377</v>
      </c>
      <c r="G1019">
        <v>176</v>
      </c>
      <c r="H1019">
        <v>7.2613636363636367</v>
      </c>
      <c r="I1019">
        <v>74.170455932617188</v>
      </c>
      <c r="J1019">
        <v>7.8041496276855469</v>
      </c>
      <c r="K1019">
        <v>-0.28136345744132996</v>
      </c>
    </row>
    <row r="1020" spans="1:11" x14ac:dyDescent="0.25">
      <c r="A1020" t="s">
        <v>41</v>
      </c>
      <c r="B1020" t="s">
        <v>68</v>
      </c>
      <c r="C1020" s="7">
        <v>41897</v>
      </c>
      <c r="D1020">
        <v>0</v>
      </c>
      <c r="E1020" t="s">
        <v>1936</v>
      </c>
      <c r="F1020">
        <v>25.267498016357422</v>
      </c>
      <c r="G1020">
        <v>2</v>
      </c>
      <c r="H1020">
        <v>7</v>
      </c>
      <c r="I1020">
        <v>74</v>
      </c>
      <c r="J1020">
        <v>3.3198637962341309</v>
      </c>
      <c r="K1020">
        <v>2.58249831199646</v>
      </c>
    </row>
    <row r="1021" spans="1:11" x14ac:dyDescent="0.25">
      <c r="A1021" t="s">
        <v>41</v>
      </c>
      <c r="B1021" t="s">
        <v>68</v>
      </c>
      <c r="C1021" s="7">
        <v>41897</v>
      </c>
      <c r="D1021">
        <v>1</v>
      </c>
      <c r="E1021" t="s">
        <v>1937</v>
      </c>
      <c r="F1021">
        <v>22.685000240802765</v>
      </c>
      <c r="G1021">
        <v>2</v>
      </c>
      <c r="H1021">
        <v>7</v>
      </c>
      <c r="I1021">
        <v>74</v>
      </c>
      <c r="J1021">
        <v>3.3198637962341309</v>
      </c>
      <c r="K1021">
        <v>2.58249831199646</v>
      </c>
    </row>
    <row r="1022" spans="1:11" x14ac:dyDescent="0.25">
      <c r="A1022" t="s">
        <v>41</v>
      </c>
      <c r="B1022" t="s">
        <v>4120</v>
      </c>
      <c r="C1022" s="7">
        <v>41897</v>
      </c>
      <c r="D1022">
        <v>0</v>
      </c>
      <c r="E1022" t="s">
        <v>4379</v>
      </c>
      <c r="F1022">
        <v>10.707901954650879</v>
      </c>
      <c r="G1022">
        <v>87</v>
      </c>
      <c r="H1022">
        <v>8.5574712643678161</v>
      </c>
      <c r="I1022">
        <v>73.96551513671875</v>
      </c>
      <c r="J1022">
        <v>7.3784747123718262</v>
      </c>
      <c r="K1022">
        <v>-1.0891091823577881</v>
      </c>
    </row>
    <row r="1023" spans="1:11" x14ac:dyDescent="0.25">
      <c r="A1023" t="s">
        <v>41</v>
      </c>
      <c r="B1023" t="s">
        <v>4120</v>
      </c>
      <c r="C1023" s="7">
        <v>41897</v>
      </c>
      <c r="D1023">
        <v>1</v>
      </c>
      <c r="E1023" t="s">
        <v>4380</v>
      </c>
      <c r="F1023">
        <v>11.797011560278721</v>
      </c>
      <c r="G1023">
        <v>87</v>
      </c>
      <c r="H1023">
        <v>8.5574712643678161</v>
      </c>
      <c r="I1023">
        <v>73.96551513671875</v>
      </c>
      <c r="J1023">
        <v>7.3784747123718262</v>
      </c>
      <c r="K1023">
        <v>-1.0891091823577881</v>
      </c>
    </row>
    <row r="1024" spans="1:11" x14ac:dyDescent="0.25">
      <c r="A1024" t="s">
        <v>41</v>
      </c>
      <c r="B1024" t="s">
        <v>4121</v>
      </c>
      <c r="C1024" s="7">
        <v>41897</v>
      </c>
      <c r="D1024">
        <v>0</v>
      </c>
      <c r="E1024" t="s">
        <v>4381</v>
      </c>
      <c r="F1024">
        <v>3.8015623092651367</v>
      </c>
      <c r="G1024">
        <v>8</v>
      </c>
      <c r="H1024">
        <v>4.875</v>
      </c>
      <c r="I1024">
        <v>74.25</v>
      </c>
      <c r="J1024">
        <v>0.96544653177261353</v>
      </c>
      <c r="K1024">
        <v>0.13781240582466125</v>
      </c>
    </row>
    <row r="1025" spans="1:11" x14ac:dyDescent="0.25">
      <c r="A1025" t="s">
        <v>41</v>
      </c>
      <c r="B1025" t="s">
        <v>4121</v>
      </c>
      <c r="C1025" s="7">
        <v>41897</v>
      </c>
      <c r="D1025">
        <v>1</v>
      </c>
      <c r="E1025" t="s">
        <v>4382</v>
      </c>
      <c r="F1025">
        <v>3.6637499504722655</v>
      </c>
      <c r="G1025">
        <v>8</v>
      </c>
      <c r="H1025">
        <v>4.875</v>
      </c>
      <c r="I1025">
        <v>74.25</v>
      </c>
      <c r="J1025">
        <v>0.96544653177261353</v>
      </c>
      <c r="K1025">
        <v>0.13781240582466125</v>
      </c>
    </row>
    <row r="1026" spans="1:11" x14ac:dyDescent="0.25">
      <c r="A1026" t="s">
        <v>41</v>
      </c>
      <c r="B1026" t="s">
        <v>4122</v>
      </c>
      <c r="C1026" s="7">
        <v>41897</v>
      </c>
      <c r="D1026">
        <v>0</v>
      </c>
      <c r="E1026" t="s">
        <v>4383</v>
      </c>
      <c r="F1026">
        <v>22.597455978393555</v>
      </c>
      <c r="G1026">
        <v>174</v>
      </c>
      <c r="H1026">
        <v>9.2212643678160919</v>
      </c>
      <c r="I1026">
        <v>74.241378784179687</v>
      </c>
      <c r="J1026">
        <v>9.7202930450439453</v>
      </c>
      <c r="K1026">
        <v>0.87360626459121704</v>
      </c>
    </row>
    <row r="1027" spans="1:11" x14ac:dyDescent="0.25">
      <c r="A1027" t="s">
        <v>41</v>
      </c>
      <c r="B1027" t="s">
        <v>4122</v>
      </c>
      <c r="C1027" s="7">
        <v>41897</v>
      </c>
      <c r="D1027">
        <v>1</v>
      </c>
      <c r="E1027" t="s">
        <v>4384</v>
      </c>
      <c r="F1027">
        <v>21.723850566808178</v>
      </c>
      <c r="G1027">
        <v>174</v>
      </c>
      <c r="H1027">
        <v>9.2212643678160919</v>
      </c>
      <c r="I1027">
        <v>74.241378784179687</v>
      </c>
      <c r="J1027">
        <v>9.7202930450439453</v>
      </c>
      <c r="K1027">
        <v>0.87360626459121704</v>
      </c>
    </row>
    <row r="1028" spans="1:11" x14ac:dyDescent="0.25">
      <c r="A1028" t="s">
        <v>41</v>
      </c>
      <c r="B1028" t="s">
        <v>75</v>
      </c>
      <c r="C1028" s="7">
        <v>41897</v>
      </c>
      <c r="D1028">
        <v>0</v>
      </c>
      <c r="E1028" t="s">
        <v>358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</row>
    <row r="1029" spans="1:11" x14ac:dyDescent="0.25">
      <c r="A1029" t="s">
        <v>41</v>
      </c>
      <c r="B1029" t="s">
        <v>75</v>
      </c>
      <c r="C1029" s="7">
        <v>41897</v>
      </c>
      <c r="D1029">
        <v>1</v>
      </c>
      <c r="E1029" t="s">
        <v>359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</row>
    <row r="1030" spans="1:11" x14ac:dyDescent="0.25">
      <c r="A1030" t="s">
        <v>41</v>
      </c>
      <c r="B1030" t="s">
        <v>69</v>
      </c>
      <c r="C1030" s="7">
        <v>41897</v>
      </c>
      <c r="D1030">
        <v>0</v>
      </c>
      <c r="E1030" t="s">
        <v>360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</row>
    <row r="1031" spans="1:11" x14ac:dyDescent="0.25">
      <c r="A1031" t="s">
        <v>41</v>
      </c>
      <c r="B1031" t="s">
        <v>69</v>
      </c>
      <c r="C1031" s="7">
        <v>41897</v>
      </c>
      <c r="D1031">
        <v>1</v>
      </c>
      <c r="E1031" t="s">
        <v>361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</row>
    <row r="1032" spans="1:11" x14ac:dyDescent="0.25">
      <c r="A1032" t="s">
        <v>41</v>
      </c>
      <c r="B1032" t="s">
        <v>70</v>
      </c>
      <c r="C1032" s="7">
        <v>41897</v>
      </c>
      <c r="D1032">
        <v>0</v>
      </c>
      <c r="E1032" t="s">
        <v>362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</row>
    <row r="1033" spans="1:11" x14ac:dyDescent="0.25">
      <c r="A1033" t="s">
        <v>41</v>
      </c>
      <c r="B1033" t="s">
        <v>70</v>
      </c>
      <c r="C1033" s="7">
        <v>41897</v>
      </c>
      <c r="D1033">
        <v>1</v>
      </c>
      <c r="E1033" t="s">
        <v>363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</row>
    <row r="1034" spans="1:11" x14ac:dyDescent="0.25">
      <c r="A1034" t="s">
        <v>41</v>
      </c>
      <c r="B1034" t="s">
        <v>5566</v>
      </c>
      <c r="C1034" s="7">
        <v>41897</v>
      </c>
      <c r="D1034">
        <v>0</v>
      </c>
      <c r="E1034" t="s">
        <v>5651</v>
      </c>
      <c r="F1034">
        <v>4.5</v>
      </c>
      <c r="G1034">
        <v>1</v>
      </c>
      <c r="H1034">
        <v>1</v>
      </c>
      <c r="I1034">
        <v>75</v>
      </c>
      <c r="K1034">
        <v>2.9850001335144043</v>
      </c>
    </row>
    <row r="1035" spans="1:11" x14ac:dyDescent="0.25">
      <c r="A1035" t="s">
        <v>41</v>
      </c>
      <c r="B1035" t="s">
        <v>5566</v>
      </c>
      <c r="C1035" s="7">
        <v>41897</v>
      </c>
      <c r="D1035">
        <v>1</v>
      </c>
      <c r="E1035" t="s">
        <v>5652</v>
      </c>
      <c r="F1035">
        <v>1.5149999856948853</v>
      </c>
      <c r="G1035">
        <v>1</v>
      </c>
      <c r="H1035">
        <v>1</v>
      </c>
      <c r="I1035">
        <v>75</v>
      </c>
      <c r="K1035">
        <v>2.9850001335144043</v>
      </c>
    </row>
    <row r="1036" spans="1:11" x14ac:dyDescent="0.25">
      <c r="A1036" t="s">
        <v>41</v>
      </c>
      <c r="B1036" t="s">
        <v>4123</v>
      </c>
      <c r="C1036" s="7">
        <v>41897</v>
      </c>
      <c r="D1036">
        <v>0</v>
      </c>
      <c r="E1036" t="s">
        <v>4385</v>
      </c>
      <c r="F1036">
        <v>7.4800834655761719</v>
      </c>
      <c r="G1036">
        <v>30</v>
      </c>
      <c r="H1036">
        <v>2.9333333333333331</v>
      </c>
      <c r="I1036">
        <v>74.533332824707031</v>
      </c>
      <c r="J1036">
        <v>2.6228375434875488</v>
      </c>
      <c r="K1036">
        <v>-0.17558345198631287</v>
      </c>
    </row>
    <row r="1037" spans="1:11" x14ac:dyDescent="0.25">
      <c r="A1037" t="s">
        <v>41</v>
      </c>
      <c r="B1037" t="s">
        <v>4123</v>
      </c>
      <c r="C1037" s="7">
        <v>41897</v>
      </c>
      <c r="D1037">
        <v>1</v>
      </c>
      <c r="E1037" t="s">
        <v>4386</v>
      </c>
      <c r="F1037">
        <v>7.6556668316324554</v>
      </c>
      <c r="G1037">
        <v>30</v>
      </c>
      <c r="H1037">
        <v>2.9333333333333331</v>
      </c>
      <c r="I1037">
        <v>74.533332824707031</v>
      </c>
      <c r="J1037">
        <v>2.6228375434875488</v>
      </c>
      <c r="K1037">
        <v>-0.17558345198631287</v>
      </c>
    </row>
    <row r="1038" spans="1:11" x14ac:dyDescent="0.25">
      <c r="A1038" t="s">
        <v>41</v>
      </c>
      <c r="B1038" t="s">
        <v>4124</v>
      </c>
      <c r="C1038" s="7">
        <v>41897</v>
      </c>
      <c r="D1038">
        <v>0</v>
      </c>
      <c r="E1038" t="s">
        <v>4387</v>
      </c>
      <c r="F1038">
        <v>15.745893478393555</v>
      </c>
      <c r="G1038">
        <v>42</v>
      </c>
      <c r="H1038">
        <v>15.80952380952381</v>
      </c>
      <c r="I1038">
        <v>73.476188659667969</v>
      </c>
      <c r="J1038">
        <v>5.0123271942138672</v>
      </c>
      <c r="K1038">
        <v>-0.60851156711578369</v>
      </c>
    </row>
    <row r="1039" spans="1:11" x14ac:dyDescent="0.25">
      <c r="A1039" t="s">
        <v>41</v>
      </c>
      <c r="B1039" t="s">
        <v>4124</v>
      </c>
      <c r="C1039" s="7">
        <v>41897</v>
      </c>
      <c r="D1039">
        <v>1</v>
      </c>
      <c r="E1039" t="s">
        <v>4388</v>
      </c>
      <c r="F1039">
        <v>16.354404641226644</v>
      </c>
      <c r="G1039">
        <v>42</v>
      </c>
      <c r="H1039">
        <v>15.80952380952381</v>
      </c>
      <c r="I1039">
        <v>73.476188659667969</v>
      </c>
      <c r="J1039">
        <v>5.0123271942138672</v>
      </c>
      <c r="K1039">
        <v>-0.60851156711578369</v>
      </c>
    </row>
    <row r="1040" spans="1:11" x14ac:dyDescent="0.25">
      <c r="A1040" t="s">
        <v>41</v>
      </c>
      <c r="B1040" t="s">
        <v>71</v>
      </c>
      <c r="C1040" s="7">
        <v>41897</v>
      </c>
      <c r="D1040">
        <v>0</v>
      </c>
      <c r="E1040" t="s">
        <v>364</v>
      </c>
      <c r="F1040">
        <v>4.4749984741210937</v>
      </c>
      <c r="G1040">
        <v>1</v>
      </c>
      <c r="H1040">
        <v>1</v>
      </c>
      <c r="I1040">
        <v>73</v>
      </c>
      <c r="K1040">
        <v>4.084998607635498</v>
      </c>
    </row>
    <row r="1041" spans="1:11" x14ac:dyDescent="0.25">
      <c r="A1041" t="s">
        <v>41</v>
      </c>
      <c r="B1041" t="s">
        <v>71</v>
      </c>
      <c r="C1041" s="7">
        <v>41897</v>
      </c>
      <c r="D1041">
        <v>1</v>
      </c>
      <c r="E1041" t="s">
        <v>365</v>
      </c>
      <c r="F1041">
        <v>0.39000001549720764</v>
      </c>
      <c r="G1041">
        <v>1</v>
      </c>
      <c r="H1041">
        <v>1</v>
      </c>
      <c r="I1041">
        <v>73</v>
      </c>
      <c r="K1041">
        <v>4.084998607635498</v>
      </c>
    </row>
    <row r="1042" spans="1:11" x14ac:dyDescent="0.25">
      <c r="A1042" t="s">
        <v>41</v>
      </c>
      <c r="B1042" t="s">
        <v>72</v>
      </c>
      <c r="C1042" s="7">
        <v>41897</v>
      </c>
      <c r="D1042">
        <v>0</v>
      </c>
      <c r="E1042" t="s">
        <v>366</v>
      </c>
      <c r="F1042">
        <v>4.0735883712768555</v>
      </c>
      <c r="G1042">
        <v>85</v>
      </c>
      <c r="H1042">
        <v>2.9823529411764707</v>
      </c>
      <c r="I1042">
        <v>74.317649841308594</v>
      </c>
      <c r="J1042">
        <v>2.797574520111084</v>
      </c>
      <c r="K1042">
        <v>-0.26341158151626587</v>
      </c>
    </row>
    <row r="1043" spans="1:11" x14ac:dyDescent="0.25">
      <c r="A1043" t="s">
        <v>41</v>
      </c>
      <c r="B1043" t="s">
        <v>72</v>
      </c>
      <c r="C1043" s="7">
        <v>41897</v>
      </c>
      <c r="D1043">
        <v>1</v>
      </c>
      <c r="E1043" t="s">
        <v>367</v>
      </c>
      <c r="F1043">
        <v>4.3369999629609728</v>
      </c>
      <c r="G1043">
        <v>85</v>
      </c>
      <c r="H1043">
        <v>2.9823529411764707</v>
      </c>
      <c r="I1043">
        <v>74.317649841308594</v>
      </c>
      <c r="J1043">
        <v>2.797574520111084</v>
      </c>
      <c r="K1043">
        <v>-0.26341158151626587</v>
      </c>
    </row>
    <row r="1044" spans="1:11" x14ac:dyDescent="0.25">
      <c r="A1044" t="s">
        <v>41</v>
      </c>
      <c r="B1044" t="s">
        <v>73</v>
      </c>
      <c r="C1044" s="7">
        <v>41897</v>
      </c>
      <c r="D1044">
        <v>0</v>
      </c>
      <c r="E1044" t="s">
        <v>368</v>
      </c>
      <c r="F1044">
        <v>19.910676956176758</v>
      </c>
      <c r="G1044">
        <v>277</v>
      </c>
      <c r="H1044">
        <v>10.828519855595667</v>
      </c>
      <c r="I1044">
        <v>74.068588256835938</v>
      </c>
      <c r="J1044">
        <v>9.3868083953857422</v>
      </c>
      <c r="K1044">
        <v>-6.2175128608942032E-2</v>
      </c>
    </row>
    <row r="1045" spans="1:11" x14ac:dyDescent="0.25">
      <c r="A1045" t="s">
        <v>41</v>
      </c>
      <c r="B1045" t="s">
        <v>73</v>
      </c>
      <c r="C1045" s="7">
        <v>41897</v>
      </c>
      <c r="D1045">
        <v>1</v>
      </c>
      <c r="E1045" t="s">
        <v>369</v>
      </c>
      <c r="F1045">
        <v>19.972852016089732</v>
      </c>
      <c r="G1045">
        <v>277</v>
      </c>
      <c r="H1045">
        <v>10.828519855595667</v>
      </c>
      <c r="I1045">
        <v>74.068588256835938</v>
      </c>
      <c r="J1045">
        <v>9.3868083953857422</v>
      </c>
      <c r="K1045">
        <v>-6.2175128608942032E-2</v>
      </c>
    </row>
    <row r="1046" spans="1:11" x14ac:dyDescent="0.25">
      <c r="A1046" t="s">
        <v>41</v>
      </c>
      <c r="B1046" t="s">
        <v>5565</v>
      </c>
      <c r="C1046" s="7">
        <v>41897</v>
      </c>
      <c r="D1046">
        <v>0</v>
      </c>
      <c r="E1046" t="s">
        <v>5653</v>
      </c>
      <c r="F1046">
        <v>6.270714282989502</v>
      </c>
      <c r="G1046">
        <v>14</v>
      </c>
      <c r="H1046">
        <v>4.0714285714285712</v>
      </c>
      <c r="I1046">
        <v>74.428573608398437</v>
      </c>
      <c r="J1046">
        <v>1.9562573432922363</v>
      </c>
      <c r="K1046">
        <v>-0.72214305400848389</v>
      </c>
    </row>
    <row r="1047" spans="1:11" x14ac:dyDescent="0.25">
      <c r="A1047" t="s">
        <v>41</v>
      </c>
      <c r="B1047" t="s">
        <v>5565</v>
      </c>
      <c r="C1047" s="7">
        <v>41897</v>
      </c>
      <c r="D1047">
        <v>1</v>
      </c>
      <c r="E1047" t="s">
        <v>5654</v>
      </c>
      <c r="F1047">
        <v>6.9928573856928518</v>
      </c>
      <c r="G1047">
        <v>14</v>
      </c>
      <c r="H1047">
        <v>4.0714285714285712</v>
      </c>
      <c r="I1047">
        <v>74.428573608398437</v>
      </c>
      <c r="J1047">
        <v>1.9562573432922363</v>
      </c>
      <c r="K1047">
        <v>-0.72214305400848389</v>
      </c>
    </row>
    <row r="1048" spans="1:11" x14ac:dyDescent="0.25">
      <c r="A1048" t="s">
        <v>41</v>
      </c>
      <c r="B1048" t="s">
        <v>4119</v>
      </c>
      <c r="C1048" s="7">
        <v>41898</v>
      </c>
      <c r="D1048">
        <v>0</v>
      </c>
      <c r="E1048" t="s">
        <v>4389</v>
      </c>
      <c r="F1048">
        <v>-5.9285562485456467E-2</v>
      </c>
      <c r="G1048">
        <v>7</v>
      </c>
      <c r="H1048">
        <v>8</v>
      </c>
      <c r="I1048">
        <v>75.142860412597656</v>
      </c>
      <c r="J1048">
        <v>18.045555114746094</v>
      </c>
      <c r="K1048">
        <v>-7.086428165435791</v>
      </c>
    </row>
    <row r="1049" spans="1:11" x14ac:dyDescent="0.25">
      <c r="A1049" t="s">
        <v>41</v>
      </c>
      <c r="B1049" t="s">
        <v>4119</v>
      </c>
      <c r="C1049" s="7">
        <v>41898</v>
      </c>
      <c r="D1049">
        <v>1</v>
      </c>
      <c r="E1049" t="s">
        <v>4390</v>
      </c>
      <c r="F1049">
        <v>7.0271425502640863</v>
      </c>
      <c r="G1049">
        <v>7</v>
      </c>
      <c r="H1049">
        <v>8</v>
      </c>
      <c r="I1049">
        <v>75.142860412597656</v>
      </c>
      <c r="J1049">
        <v>18.045555114746094</v>
      </c>
      <c r="K1049">
        <v>-7.086428165435791</v>
      </c>
    </row>
    <row r="1050" spans="1:11" x14ac:dyDescent="0.25">
      <c r="A1050" t="s">
        <v>41</v>
      </c>
      <c r="B1050" t="s">
        <v>3637</v>
      </c>
      <c r="C1050" s="7">
        <v>41898</v>
      </c>
      <c r="D1050">
        <v>0</v>
      </c>
      <c r="E1050" t="s">
        <v>3683</v>
      </c>
      <c r="F1050">
        <v>16.604373931884766</v>
      </c>
      <c r="G1050">
        <v>363</v>
      </c>
      <c r="H1050">
        <v>8.9641873278236908</v>
      </c>
      <c r="I1050">
        <v>74.685951232910156</v>
      </c>
      <c r="J1050">
        <v>8.2329607009887695</v>
      </c>
      <c r="K1050">
        <v>0.13222457468509674</v>
      </c>
    </row>
    <row r="1051" spans="1:11" x14ac:dyDescent="0.25">
      <c r="A1051" t="s">
        <v>41</v>
      </c>
      <c r="B1051" t="s">
        <v>3637</v>
      </c>
      <c r="C1051" s="7">
        <v>41898</v>
      </c>
      <c r="D1051">
        <v>1</v>
      </c>
      <c r="E1051" t="s">
        <v>3684</v>
      </c>
      <c r="F1051">
        <v>16.47214880944345</v>
      </c>
      <c r="G1051">
        <v>363</v>
      </c>
      <c r="H1051">
        <v>8.9641873278236908</v>
      </c>
      <c r="I1051">
        <v>74.685951232910156</v>
      </c>
      <c r="J1051">
        <v>8.2329607009887695</v>
      </c>
      <c r="K1051">
        <v>0.13222457468509674</v>
      </c>
    </row>
    <row r="1052" spans="1:11" x14ac:dyDescent="0.25">
      <c r="A1052" t="s">
        <v>41</v>
      </c>
      <c r="B1052" t="s">
        <v>61</v>
      </c>
      <c r="C1052" s="7">
        <v>41898</v>
      </c>
      <c r="D1052">
        <v>0</v>
      </c>
      <c r="E1052" t="s">
        <v>370</v>
      </c>
      <c r="F1052">
        <v>20.917427062988281</v>
      </c>
      <c r="G1052">
        <v>204</v>
      </c>
      <c r="H1052">
        <v>8.7034313725490193</v>
      </c>
      <c r="I1052">
        <v>76</v>
      </c>
      <c r="J1052">
        <v>9.8182668685913086</v>
      </c>
      <c r="K1052">
        <v>0.33561286330223083</v>
      </c>
    </row>
    <row r="1053" spans="1:11" x14ac:dyDescent="0.25">
      <c r="A1053" t="s">
        <v>41</v>
      </c>
      <c r="B1053" t="s">
        <v>61</v>
      </c>
      <c r="C1053" s="7">
        <v>41898</v>
      </c>
      <c r="D1053">
        <v>1</v>
      </c>
      <c r="E1053" t="s">
        <v>371</v>
      </c>
      <c r="F1053">
        <v>20.581813766703227</v>
      </c>
      <c r="G1053">
        <v>204</v>
      </c>
      <c r="H1053">
        <v>8.7034313725490193</v>
      </c>
      <c r="I1053">
        <v>76</v>
      </c>
      <c r="J1053">
        <v>9.8182668685913086</v>
      </c>
      <c r="K1053">
        <v>0.33561286330223083</v>
      </c>
    </row>
    <row r="1054" spans="1:11" x14ac:dyDescent="0.25">
      <c r="A1054" t="s">
        <v>41</v>
      </c>
      <c r="B1054" t="s">
        <v>62</v>
      </c>
      <c r="C1054" s="7">
        <v>41898</v>
      </c>
      <c r="D1054">
        <v>0</v>
      </c>
      <c r="E1054" t="s">
        <v>372</v>
      </c>
      <c r="F1054">
        <v>11.070644378662109</v>
      </c>
      <c r="G1054">
        <v>159</v>
      </c>
      <c r="H1054">
        <v>9.2987421383647799</v>
      </c>
      <c r="I1054">
        <v>73</v>
      </c>
      <c r="J1054">
        <v>5.5965757369995117</v>
      </c>
      <c r="K1054">
        <v>-0.12872640788555145</v>
      </c>
    </row>
    <row r="1055" spans="1:11" x14ac:dyDescent="0.25">
      <c r="A1055" t="s">
        <v>41</v>
      </c>
      <c r="B1055" t="s">
        <v>62</v>
      </c>
      <c r="C1055" s="7">
        <v>41898</v>
      </c>
      <c r="D1055">
        <v>1</v>
      </c>
      <c r="E1055" t="s">
        <v>373</v>
      </c>
      <c r="F1055">
        <v>11.199371128430906</v>
      </c>
      <c r="G1055">
        <v>159</v>
      </c>
      <c r="H1055">
        <v>9.2987421383647799</v>
      </c>
      <c r="I1055">
        <v>73</v>
      </c>
      <c r="J1055">
        <v>5.5965757369995117</v>
      </c>
      <c r="K1055">
        <v>-0.12872640788555145</v>
      </c>
    </row>
    <row r="1056" spans="1:11" x14ac:dyDescent="0.25">
      <c r="A1056" t="s">
        <v>41</v>
      </c>
      <c r="B1056" t="s">
        <v>74</v>
      </c>
      <c r="C1056" s="7">
        <v>41898</v>
      </c>
      <c r="D1056">
        <v>0</v>
      </c>
      <c r="E1056" t="s">
        <v>374</v>
      </c>
      <c r="F1056">
        <v>18.407497406005859</v>
      </c>
      <c r="G1056">
        <v>4</v>
      </c>
      <c r="H1056">
        <v>7</v>
      </c>
      <c r="I1056">
        <v>73</v>
      </c>
      <c r="J1056">
        <v>3.6634266376495361</v>
      </c>
      <c r="K1056">
        <v>-0.8625023365020752</v>
      </c>
    </row>
    <row r="1057" spans="1:11" x14ac:dyDescent="0.25">
      <c r="A1057" t="s">
        <v>41</v>
      </c>
      <c r="B1057" t="s">
        <v>74</v>
      </c>
      <c r="C1057" s="7">
        <v>41898</v>
      </c>
      <c r="D1057">
        <v>1</v>
      </c>
      <c r="E1057" t="s">
        <v>375</v>
      </c>
      <c r="F1057">
        <v>19.270000219345093</v>
      </c>
      <c r="G1057">
        <v>4</v>
      </c>
      <c r="H1057">
        <v>7</v>
      </c>
      <c r="I1057">
        <v>73</v>
      </c>
      <c r="J1057">
        <v>3.6634266376495361</v>
      </c>
      <c r="K1057">
        <v>-0.8625023365020752</v>
      </c>
    </row>
    <row r="1058" spans="1:11" x14ac:dyDescent="0.25">
      <c r="A1058" t="s">
        <v>41</v>
      </c>
      <c r="B1058" t="s">
        <v>63</v>
      </c>
      <c r="C1058" s="7">
        <v>41898</v>
      </c>
      <c r="D1058">
        <v>0</v>
      </c>
      <c r="E1058" t="s">
        <v>1938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</row>
    <row r="1059" spans="1:11" x14ac:dyDescent="0.25">
      <c r="A1059" t="s">
        <v>41</v>
      </c>
      <c r="B1059" t="s">
        <v>63</v>
      </c>
      <c r="C1059" s="7">
        <v>41898</v>
      </c>
      <c r="D1059">
        <v>1</v>
      </c>
      <c r="E1059" t="s">
        <v>1939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</row>
    <row r="1060" spans="1:11" x14ac:dyDescent="0.25">
      <c r="A1060" t="s">
        <v>41</v>
      </c>
      <c r="B1060" t="s">
        <v>64</v>
      </c>
      <c r="C1060" s="7">
        <v>41898</v>
      </c>
      <c r="D1060">
        <v>0</v>
      </c>
      <c r="E1060" t="s">
        <v>1940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</row>
    <row r="1061" spans="1:11" x14ac:dyDescent="0.25">
      <c r="A1061" t="s">
        <v>41</v>
      </c>
      <c r="B1061" t="s">
        <v>64</v>
      </c>
      <c r="C1061" s="7">
        <v>41898</v>
      </c>
      <c r="D1061">
        <v>1</v>
      </c>
      <c r="E1061" t="s">
        <v>1941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</row>
    <row r="1062" spans="1:11" x14ac:dyDescent="0.25">
      <c r="A1062" t="s">
        <v>41</v>
      </c>
      <c r="B1062" t="s">
        <v>65</v>
      </c>
      <c r="C1062" s="7">
        <v>41898</v>
      </c>
      <c r="D1062">
        <v>0</v>
      </c>
      <c r="E1062" t="s">
        <v>1942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</row>
    <row r="1063" spans="1:11" x14ac:dyDescent="0.25">
      <c r="A1063" t="s">
        <v>41</v>
      </c>
      <c r="B1063" t="s">
        <v>65</v>
      </c>
      <c r="C1063" s="7">
        <v>41898</v>
      </c>
      <c r="D1063">
        <v>1</v>
      </c>
      <c r="E1063" t="s">
        <v>1943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</row>
    <row r="1064" spans="1:11" x14ac:dyDescent="0.25">
      <c r="A1064" t="s">
        <v>41</v>
      </c>
      <c r="B1064" t="s">
        <v>66</v>
      </c>
      <c r="C1064" s="7">
        <v>41898</v>
      </c>
      <c r="D1064">
        <v>0</v>
      </c>
      <c r="E1064" t="s">
        <v>1944</v>
      </c>
      <c r="F1064">
        <v>19.607942581176758</v>
      </c>
      <c r="G1064">
        <v>181</v>
      </c>
      <c r="H1064">
        <v>10.685082872928177</v>
      </c>
      <c r="I1064">
        <v>74.657455444335937</v>
      </c>
      <c r="J1064">
        <v>9.4331703186035156</v>
      </c>
      <c r="K1064">
        <v>0.55747246742248535</v>
      </c>
    </row>
    <row r="1065" spans="1:11" x14ac:dyDescent="0.25">
      <c r="A1065" t="s">
        <v>41</v>
      </c>
      <c r="B1065" t="s">
        <v>66</v>
      </c>
      <c r="C1065" s="7">
        <v>41898</v>
      </c>
      <c r="D1065">
        <v>1</v>
      </c>
      <c r="E1065" t="s">
        <v>1945</v>
      </c>
      <c r="F1065">
        <v>19.050469663910032</v>
      </c>
      <c r="G1065">
        <v>181</v>
      </c>
      <c r="H1065">
        <v>10.685082872928177</v>
      </c>
      <c r="I1065">
        <v>74.657455444335937</v>
      </c>
      <c r="J1065">
        <v>9.4331703186035156</v>
      </c>
      <c r="K1065">
        <v>0.55747246742248535</v>
      </c>
    </row>
    <row r="1066" spans="1:11" x14ac:dyDescent="0.25">
      <c r="A1066" t="s">
        <v>41</v>
      </c>
      <c r="B1066" t="s">
        <v>67</v>
      </c>
      <c r="C1066" s="7">
        <v>41898</v>
      </c>
      <c r="D1066">
        <v>0</v>
      </c>
      <c r="E1066" t="s">
        <v>1946</v>
      </c>
      <c r="F1066">
        <v>13.416932106018066</v>
      </c>
      <c r="G1066">
        <v>176</v>
      </c>
      <c r="H1066">
        <v>7.2613636363636367</v>
      </c>
      <c r="I1066">
        <v>74.755683898925781</v>
      </c>
      <c r="J1066">
        <v>6.8220114707946777</v>
      </c>
      <c r="K1066">
        <v>-0.37292608618736267</v>
      </c>
    </row>
    <row r="1067" spans="1:11" x14ac:dyDescent="0.25">
      <c r="A1067" t="s">
        <v>41</v>
      </c>
      <c r="B1067" t="s">
        <v>67</v>
      </c>
      <c r="C1067" s="7">
        <v>41898</v>
      </c>
      <c r="D1067">
        <v>1</v>
      </c>
      <c r="E1067" t="s">
        <v>1947</v>
      </c>
      <c r="F1067">
        <v>13.789858005051924</v>
      </c>
      <c r="G1067">
        <v>176</v>
      </c>
      <c r="H1067">
        <v>7.2613636363636367</v>
      </c>
      <c r="I1067">
        <v>74.755683898925781</v>
      </c>
      <c r="J1067">
        <v>6.8220114707946777</v>
      </c>
      <c r="K1067">
        <v>-0.37292608618736267</v>
      </c>
    </row>
    <row r="1068" spans="1:11" x14ac:dyDescent="0.25">
      <c r="A1068" t="s">
        <v>41</v>
      </c>
      <c r="B1068" t="s">
        <v>68</v>
      </c>
      <c r="C1068" s="7">
        <v>41898</v>
      </c>
      <c r="D1068">
        <v>0</v>
      </c>
      <c r="E1068" t="s">
        <v>1948</v>
      </c>
      <c r="F1068">
        <v>21.670000076293945</v>
      </c>
      <c r="G1068">
        <v>2</v>
      </c>
      <c r="H1068">
        <v>7</v>
      </c>
      <c r="I1068">
        <v>74.5</v>
      </c>
      <c r="J1068">
        <v>11.25714111328125</v>
      </c>
      <c r="K1068">
        <v>8.0900001525878906</v>
      </c>
    </row>
    <row r="1069" spans="1:11" x14ac:dyDescent="0.25">
      <c r="A1069" t="s">
        <v>41</v>
      </c>
      <c r="B1069" t="s">
        <v>68</v>
      </c>
      <c r="C1069" s="7">
        <v>41898</v>
      </c>
      <c r="D1069">
        <v>1</v>
      </c>
      <c r="E1069" t="s">
        <v>1949</v>
      </c>
      <c r="F1069">
        <v>13.579999446868896</v>
      </c>
      <c r="G1069">
        <v>2</v>
      </c>
      <c r="H1069">
        <v>7</v>
      </c>
      <c r="I1069">
        <v>74.5</v>
      </c>
      <c r="J1069">
        <v>11.25714111328125</v>
      </c>
      <c r="K1069">
        <v>8.0900001525878906</v>
      </c>
    </row>
    <row r="1070" spans="1:11" x14ac:dyDescent="0.25">
      <c r="A1070" t="s">
        <v>41</v>
      </c>
      <c r="B1070" t="s">
        <v>4120</v>
      </c>
      <c r="C1070" s="7">
        <v>41898</v>
      </c>
      <c r="D1070">
        <v>0</v>
      </c>
      <c r="E1070" t="s">
        <v>4391</v>
      </c>
      <c r="F1070">
        <v>11.789684295654297</v>
      </c>
      <c r="G1070">
        <v>87</v>
      </c>
      <c r="H1070">
        <v>8.5574712643678161</v>
      </c>
      <c r="I1070">
        <v>74.448272705078125</v>
      </c>
      <c r="J1070">
        <v>7.2749781608581543</v>
      </c>
      <c r="K1070">
        <v>-0.27037361264228821</v>
      </c>
    </row>
    <row r="1071" spans="1:11" x14ac:dyDescent="0.25">
      <c r="A1071" t="s">
        <v>41</v>
      </c>
      <c r="B1071" t="s">
        <v>4120</v>
      </c>
      <c r="C1071" s="7">
        <v>41898</v>
      </c>
      <c r="D1071">
        <v>1</v>
      </c>
      <c r="E1071" t="s">
        <v>4392</v>
      </c>
      <c r="F1071">
        <v>12.060057541612407</v>
      </c>
      <c r="G1071">
        <v>87</v>
      </c>
      <c r="H1071">
        <v>8.5574712643678161</v>
      </c>
      <c r="I1071">
        <v>74.448272705078125</v>
      </c>
      <c r="J1071">
        <v>7.2749781608581543</v>
      </c>
      <c r="K1071">
        <v>-0.27037361264228821</v>
      </c>
    </row>
    <row r="1072" spans="1:11" x14ac:dyDescent="0.25">
      <c r="A1072" t="s">
        <v>41</v>
      </c>
      <c r="B1072" t="s">
        <v>4121</v>
      </c>
      <c r="C1072" s="7">
        <v>41898</v>
      </c>
      <c r="D1072">
        <v>0</v>
      </c>
      <c r="E1072" t="s">
        <v>4393</v>
      </c>
      <c r="F1072">
        <v>4.2334370613098145</v>
      </c>
      <c r="G1072">
        <v>8</v>
      </c>
      <c r="H1072">
        <v>4.875</v>
      </c>
      <c r="I1072">
        <v>74.875</v>
      </c>
      <c r="J1072">
        <v>1.3745951652526855</v>
      </c>
      <c r="K1072">
        <v>0.32031211256980896</v>
      </c>
    </row>
    <row r="1073" spans="1:11" x14ac:dyDescent="0.25">
      <c r="A1073" t="s">
        <v>41</v>
      </c>
      <c r="B1073" t="s">
        <v>4121</v>
      </c>
      <c r="C1073" s="7">
        <v>41898</v>
      </c>
      <c r="D1073">
        <v>1</v>
      </c>
      <c r="E1073" t="s">
        <v>4394</v>
      </c>
      <c r="F1073">
        <v>3.9131250292994082</v>
      </c>
      <c r="G1073">
        <v>8</v>
      </c>
      <c r="H1073">
        <v>4.875</v>
      </c>
      <c r="I1073">
        <v>74.875</v>
      </c>
      <c r="J1073">
        <v>1.3745951652526855</v>
      </c>
      <c r="K1073">
        <v>0.32031211256980896</v>
      </c>
    </row>
    <row r="1074" spans="1:11" x14ac:dyDescent="0.25">
      <c r="A1074" t="s">
        <v>41</v>
      </c>
      <c r="B1074" t="s">
        <v>4122</v>
      </c>
      <c r="C1074" s="7">
        <v>41898</v>
      </c>
      <c r="D1074">
        <v>0</v>
      </c>
      <c r="E1074" t="s">
        <v>4395</v>
      </c>
      <c r="F1074">
        <v>22.863002777099609</v>
      </c>
      <c r="G1074">
        <v>174</v>
      </c>
      <c r="H1074">
        <v>9.2212643678160919</v>
      </c>
      <c r="I1074">
        <v>74.862068176269531</v>
      </c>
      <c r="J1074">
        <v>9.5187768936157227</v>
      </c>
      <c r="K1074">
        <v>0.99033063650131226</v>
      </c>
    </row>
    <row r="1075" spans="1:11" x14ac:dyDescent="0.25">
      <c r="A1075" t="s">
        <v>41</v>
      </c>
      <c r="B1075" t="s">
        <v>4122</v>
      </c>
      <c r="C1075" s="7">
        <v>41898</v>
      </c>
      <c r="D1075">
        <v>1</v>
      </c>
      <c r="E1075" t="s">
        <v>4396</v>
      </c>
      <c r="F1075">
        <v>21.872672437422576</v>
      </c>
      <c r="G1075">
        <v>174</v>
      </c>
      <c r="H1075">
        <v>9.2212643678160919</v>
      </c>
      <c r="I1075">
        <v>74.862068176269531</v>
      </c>
      <c r="J1075">
        <v>9.5187768936157227</v>
      </c>
      <c r="K1075">
        <v>0.99033063650131226</v>
      </c>
    </row>
    <row r="1076" spans="1:11" x14ac:dyDescent="0.25">
      <c r="A1076" t="s">
        <v>41</v>
      </c>
      <c r="B1076" t="s">
        <v>75</v>
      </c>
      <c r="C1076" s="7">
        <v>41898</v>
      </c>
      <c r="D1076">
        <v>0</v>
      </c>
      <c r="E1076" t="s">
        <v>376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</row>
    <row r="1077" spans="1:11" x14ac:dyDescent="0.25">
      <c r="A1077" t="s">
        <v>41</v>
      </c>
      <c r="B1077" t="s">
        <v>75</v>
      </c>
      <c r="C1077" s="7">
        <v>41898</v>
      </c>
      <c r="D1077">
        <v>1</v>
      </c>
      <c r="E1077" t="s">
        <v>377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</row>
    <row r="1078" spans="1:11" x14ac:dyDescent="0.25">
      <c r="A1078" t="s">
        <v>41</v>
      </c>
      <c r="B1078" t="s">
        <v>69</v>
      </c>
      <c r="C1078" s="7">
        <v>41898</v>
      </c>
      <c r="D1078">
        <v>0</v>
      </c>
      <c r="E1078" t="s">
        <v>378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</row>
    <row r="1079" spans="1:11" x14ac:dyDescent="0.25">
      <c r="A1079" t="s">
        <v>41</v>
      </c>
      <c r="B1079" t="s">
        <v>69</v>
      </c>
      <c r="C1079" s="7">
        <v>41898</v>
      </c>
      <c r="D1079">
        <v>1</v>
      </c>
      <c r="E1079" t="s">
        <v>379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</row>
    <row r="1080" spans="1:11" x14ac:dyDescent="0.25">
      <c r="A1080" t="s">
        <v>41</v>
      </c>
      <c r="B1080" t="s">
        <v>70</v>
      </c>
      <c r="C1080" s="7">
        <v>41898</v>
      </c>
      <c r="D1080">
        <v>0</v>
      </c>
      <c r="E1080" t="s">
        <v>380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</row>
    <row r="1081" spans="1:11" x14ac:dyDescent="0.25">
      <c r="A1081" t="s">
        <v>41</v>
      </c>
      <c r="B1081" t="s">
        <v>70</v>
      </c>
      <c r="C1081" s="7">
        <v>41898</v>
      </c>
      <c r="D1081">
        <v>1</v>
      </c>
      <c r="E1081" t="s">
        <v>381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</row>
    <row r="1082" spans="1:11" x14ac:dyDescent="0.25">
      <c r="A1082" t="s">
        <v>41</v>
      </c>
      <c r="B1082" t="s">
        <v>5566</v>
      </c>
      <c r="C1082" s="7">
        <v>41898</v>
      </c>
      <c r="D1082">
        <v>0</v>
      </c>
      <c r="E1082" t="s">
        <v>5655</v>
      </c>
      <c r="F1082">
        <v>1.3050000667572021</v>
      </c>
      <c r="G1082">
        <v>1</v>
      </c>
      <c r="H1082">
        <v>1</v>
      </c>
      <c r="I1082">
        <v>76</v>
      </c>
      <c r="K1082">
        <v>-0.18999993801116943</v>
      </c>
    </row>
    <row r="1083" spans="1:11" x14ac:dyDescent="0.25">
      <c r="A1083" t="s">
        <v>41</v>
      </c>
      <c r="B1083" t="s">
        <v>5566</v>
      </c>
      <c r="C1083" s="7">
        <v>41898</v>
      </c>
      <c r="D1083">
        <v>1</v>
      </c>
      <c r="E1083" t="s">
        <v>5656</v>
      </c>
      <c r="F1083">
        <v>1.4950000047683716</v>
      </c>
      <c r="G1083">
        <v>1</v>
      </c>
      <c r="H1083">
        <v>1</v>
      </c>
      <c r="I1083">
        <v>76</v>
      </c>
      <c r="K1083">
        <v>-0.18999993801116943</v>
      </c>
    </row>
    <row r="1084" spans="1:11" x14ac:dyDescent="0.25">
      <c r="A1084" t="s">
        <v>41</v>
      </c>
      <c r="B1084" t="s">
        <v>4123</v>
      </c>
      <c r="C1084" s="7">
        <v>41898</v>
      </c>
      <c r="D1084">
        <v>0</v>
      </c>
      <c r="E1084" t="s">
        <v>4397</v>
      </c>
      <c r="F1084">
        <v>7.4392499923706055</v>
      </c>
      <c r="G1084">
        <v>30</v>
      </c>
      <c r="H1084">
        <v>2.9333333333333331</v>
      </c>
      <c r="I1084">
        <v>75.300003051757813</v>
      </c>
      <c r="J1084">
        <v>2.1180329322814941</v>
      </c>
      <c r="K1084">
        <v>-0.28341695666313171</v>
      </c>
    </row>
    <row r="1085" spans="1:11" x14ac:dyDescent="0.25">
      <c r="A1085" t="s">
        <v>41</v>
      </c>
      <c r="B1085" t="s">
        <v>4123</v>
      </c>
      <c r="C1085" s="7">
        <v>41898</v>
      </c>
      <c r="D1085">
        <v>1</v>
      </c>
      <c r="E1085" t="s">
        <v>4398</v>
      </c>
      <c r="F1085">
        <v>7.7226668243606884</v>
      </c>
      <c r="G1085">
        <v>30</v>
      </c>
      <c r="H1085">
        <v>2.9333333333333331</v>
      </c>
      <c r="I1085">
        <v>75.300003051757813</v>
      </c>
      <c r="J1085">
        <v>2.1180329322814941</v>
      </c>
      <c r="K1085">
        <v>-0.28341695666313171</v>
      </c>
    </row>
    <row r="1086" spans="1:11" x14ac:dyDescent="0.25">
      <c r="A1086" t="s">
        <v>41</v>
      </c>
      <c r="B1086" t="s">
        <v>4124</v>
      </c>
      <c r="C1086" s="7">
        <v>41898</v>
      </c>
      <c r="D1086">
        <v>0</v>
      </c>
      <c r="E1086" t="s">
        <v>4399</v>
      </c>
      <c r="F1086">
        <v>16.160058975219727</v>
      </c>
      <c r="G1086">
        <v>42</v>
      </c>
      <c r="H1086">
        <v>15.80952380952381</v>
      </c>
      <c r="I1086">
        <v>73.714286804199219</v>
      </c>
      <c r="J1086">
        <v>6.1213150024414062</v>
      </c>
      <c r="K1086">
        <v>-0.85494023561477661</v>
      </c>
    </row>
    <row r="1087" spans="1:11" x14ac:dyDescent="0.25">
      <c r="A1087" t="s">
        <v>41</v>
      </c>
      <c r="B1087" t="s">
        <v>4124</v>
      </c>
      <c r="C1087" s="7">
        <v>41898</v>
      </c>
      <c r="D1087">
        <v>1</v>
      </c>
      <c r="E1087" t="s">
        <v>4400</v>
      </c>
      <c r="F1087">
        <v>17.015000120337522</v>
      </c>
      <c r="G1087">
        <v>42</v>
      </c>
      <c r="H1087">
        <v>15.80952380952381</v>
      </c>
      <c r="I1087">
        <v>73.714286804199219</v>
      </c>
      <c r="J1087">
        <v>6.1213150024414062</v>
      </c>
      <c r="K1087">
        <v>-0.85494023561477661</v>
      </c>
    </row>
    <row r="1088" spans="1:11" x14ac:dyDescent="0.25">
      <c r="A1088" t="s">
        <v>41</v>
      </c>
      <c r="B1088" t="s">
        <v>71</v>
      </c>
      <c r="C1088" s="7">
        <v>41898</v>
      </c>
      <c r="D1088">
        <v>0</v>
      </c>
      <c r="E1088" t="s">
        <v>382</v>
      </c>
      <c r="F1088">
        <v>7.0349960327148437</v>
      </c>
      <c r="G1088">
        <v>1</v>
      </c>
      <c r="H1088">
        <v>1</v>
      </c>
      <c r="I1088">
        <v>73</v>
      </c>
      <c r="K1088">
        <v>6.3049960136413574</v>
      </c>
    </row>
    <row r="1089" spans="1:11" x14ac:dyDescent="0.25">
      <c r="A1089" t="s">
        <v>41</v>
      </c>
      <c r="B1089" t="s">
        <v>71</v>
      </c>
      <c r="C1089" s="7">
        <v>41898</v>
      </c>
      <c r="D1089">
        <v>1</v>
      </c>
      <c r="E1089" t="s">
        <v>383</v>
      </c>
      <c r="F1089">
        <v>0.73000001907348633</v>
      </c>
      <c r="G1089">
        <v>1</v>
      </c>
      <c r="H1089">
        <v>1</v>
      </c>
      <c r="I1089">
        <v>73</v>
      </c>
      <c r="K1089">
        <v>6.3049960136413574</v>
      </c>
    </row>
    <row r="1090" spans="1:11" x14ac:dyDescent="0.25">
      <c r="A1090" t="s">
        <v>41</v>
      </c>
      <c r="B1090" t="s">
        <v>72</v>
      </c>
      <c r="C1090" s="7">
        <v>41898</v>
      </c>
      <c r="D1090">
        <v>0</v>
      </c>
      <c r="E1090" t="s">
        <v>384</v>
      </c>
      <c r="F1090">
        <v>3.94805908203125</v>
      </c>
      <c r="G1090">
        <v>85</v>
      </c>
      <c r="H1090">
        <v>2.9823529411764707</v>
      </c>
      <c r="I1090">
        <v>74.976470947265625</v>
      </c>
      <c r="J1090">
        <v>3.2971706390380859</v>
      </c>
      <c r="K1090">
        <v>-8.5941046476364136E-2</v>
      </c>
    </row>
    <row r="1091" spans="1:11" x14ac:dyDescent="0.25">
      <c r="A1091" t="s">
        <v>41</v>
      </c>
      <c r="B1091" t="s">
        <v>72</v>
      </c>
      <c r="C1091" s="7">
        <v>41898</v>
      </c>
      <c r="D1091">
        <v>1</v>
      </c>
      <c r="E1091" t="s">
        <v>385</v>
      </c>
      <c r="F1091">
        <v>4.0340000442722266</v>
      </c>
      <c r="G1091">
        <v>85</v>
      </c>
      <c r="H1091">
        <v>2.9823529411764707</v>
      </c>
      <c r="I1091">
        <v>74.976470947265625</v>
      </c>
      <c r="J1091">
        <v>3.2971706390380859</v>
      </c>
      <c r="K1091">
        <v>-8.5941046476364136E-2</v>
      </c>
    </row>
    <row r="1092" spans="1:11" x14ac:dyDescent="0.25">
      <c r="A1092" t="s">
        <v>41</v>
      </c>
      <c r="B1092" t="s">
        <v>73</v>
      </c>
      <c r="C1092" s="7">
        <v>41898</v>
      </c>
      <c r="D1092">
        <v>0</v>
      </c>
      <c r="E1092" t="s">
        <v>386</v>
      </c>
      <c r="F1092">
        <v>20.522626876831055</v>
      </c>
      <c r="G1092">
        <v>277</v>
      </c>
      <c r="H1092">
        <v>10.828519855595667</v>
      </c>
      <c r="I1092">
        <v>74.602890014648438</v>
      </c>
      <c r="J1092">
        <v>9.2433023452758789</v>
      </c>
      <c r="K1092">
        <v>0.17688633501529694</v>
      </c>
    </row>
    <row r="1093" spans="1:11" x14ac:dyDescent="0.25">
      <c r="A1093" t="s">
        <v>41</v>
      </c>
      <c r="B1093" t="s">
        <v>73</v>
      </c>
      <c r="C1093" s="7">
        <v>41898</v>
      </c>
      <c r="D1093">
        <v>1</v>
      </c>
      <c r="E1093" t="s">
        <v>387</v>
      </c>
      <c r="F1093">
        <v>20.345740122908882</v>
      </c>
      <c r="G1093">
        <v>277</v>
      </c>
      <c r="H1093">
        <v>10.828519855595667</v>
      </c>
      <c r="I1093">
        <v>74.602890014648438</v>
      </c>
      <c r="J1093">
        <v>9.2433023452758789</v>
      </c>
      <c r="K1093">
        <v>0.17688633501529694</v>
      </c>
    </row>
    <row r="1094" spans="1:11" x14ac:dyDescent="0.25">
      <c r="A1094" t="s">
        <v>41</v>
      </c>
      <c r="B1094" t="s">
        <v>5565</v>
      </c>
      <c r="C1094" s="7">
        <v>41898</v>
      </c>
      <c r="D1094">
        <v>0</v>
      </c>
      <c r="E1094" t="s">
        <v>5657</v>
      </c>
      <c r="F1094">
        <v>6.2046422958374023</v>
      </c>
      <c r="G1094">
        <v>14</v>
      </c>
      <c r="H1094">
        <v>4.0714285714285712</v>
      </c>
      <c r="I1094">
        <v>75.142860412597656</v>
      </c>
      <c r="J1094">
        <v>2.9709482192993164</v>
      </c>
      <c r="K1094">
        <v>-0.65392905473709106</v>
      </c>
    </row>
    <row r="1095" spans="1:11" x14ac:dyDescent="0.25">
      <c r="A1095" t="s">
        <v>41</v>
      </c>
      <c r="B1095" t="s">
        <v>5565</v>
      </c>
      <c r="C1095" s="7">
        <v>41898</v>
      </c>
      <c r="D1095">
        <v>1</v>
      </c>
      <c r="E1095" t="s">
        <v>5658</v>
      </c>
      <c r="F1095">
        <v>6.8585714085825851</v>
      </c>
      <c r="G1095">
        <v>14</v>
      </c>
      <c r="H1095">
        <v>4.0714285714285712</v>
      </c>
      <c r="I1095">
        <v>75.142860412597656</v>
      </c>
      <c r="J1095">
        <v>2.9709482192993164</v>
      </c>
      <c r="K1095">
        <v>-0.65392905473709106</v>
      </c>
    </row>
    <row r="1096" spans="1:11" x14ac:dyDescent="0.25">
      <c r="A1096" t="s">
        <v>41</v>
      </c>
      <c r="B1096" t="s">
        <v>4119</v>
      </c>
      <c r="C1096" s="7">
        <v>41899</v>
      </c>
      <c r="D1096">
        <v>0</v>
      </c>
      <c r="E1096" t="s">
        <v>4401</v>
      </c>
      <c r="F1096">
        <v>7.330714225769043</v>
      </c>
      <c r="G1096">
        <v>7</v>
      </c>
      <c r="H1096">
        <v>8</v>
      </c>
      <c r="I1096">
        <v>77</v>
      </c>
      <c r="J1096">
        <v>1.779809832572937</v>
      </c>
      <c r="K1096">
        <v>-6.9285459816455841E-2</v>
      </c>
    </row>
    <row r="1097" spans="1:11" x14ac:dyDescent="0.25">
      <c r="A1097" t="s">
        <v>41</v>
      </c>
      <c r="B1097" t="s">
        <v>4119</v>
      </c>
      <c r="C1097" s="7">
        <v>41899</v>
      </c>
      <c r="D1097">
        <v>1</v>
      </c>
      <c r="E1097" t="s">
        <v>4402</v>
      </c>
      <c r="F1097">
        <v>7.3999998569488525</v>
      </c>
      <c r="G1097">
        <v>7</v>
      </c>
      <c r="H1097">
        <v>8</v>
      </c>
      <c r="I1097">
        <v>77</v>
      </c>
      <c r="J1097">
        <v>1.779809832572937</v>
      </c>
      <c r="K1097">
        <v>-6.9285459816455841E-2</v>
      </c>
    </row>
    <row r="1098" spans="1:11" x14ac:dyDescent="0.25">
      <c r="A1098" t="s">
        <v>41</v>
      </c>
      <c r="B1098" t="s">
        <v>3637</v>
      </c>
      <c r="C1098" s="7">
        <v>41899</v>
      </c>
      <c r="D1098">
        <v>0</v>
      </c>
      <c r="E1098" t="s">
        <v>3685</v>
      </c>
      <c r="F1098">
        <v>16.466741561889648</v>
      </c>
      <c r="G1098">
        <v>363</v>
      </c>
      <c r="H1098">
        <v>8.9641873278236908</v>
      </c>
      <c r="I1098">
        <v>77</v>
      </c>
      <c r="J1098">
        <v>12.809707641601562</v>
      </c>
      <c r="K1098">
        <v>-1.0381748676300049</v>
      </c>
    </row>
    <row r="1099" spans="1:11" x14ac:dyDescent="0.25">
      <c r="A1099" t="s">
        <v>41</v>
      </c>
      <c r="B1099" t="s">
        <v>3637</v>
      </c>
      <c r="C1099" s="7">
        <v>41899</v>
      </c>
      <c r="D1099">
        <v>1</v>
      </c>
      <c r="E1099" t="s">
        <v>3686</v>
      </c>
      <c r="F1099">
        <v>17.504917344370902</v>
      </c>
      <c r="G1099">
        <v>363</v>
      </c>
      <c r="H1099">
        <v>8.9641873278236908</v>
      </c>
      <c r="I1099">
        <v>77</v>
      </c>
      <c r="J1099">
        <v>12.809707641601562</v>
      </c>
      <c r="K1099">
        <v>-1.0381748676300049</v>
      </c>
    </row>
    <row r="1100" spans="1:11" x14ac:dyDescent="0.25">
      <c r="A1100" t="s">
        <v>41</v>
      </c>
      <c r="B1100" t="s">
        <v>61</v>
      </c>
      <c r="C1100" s="7">
        <v>41899</v>
      </c>
      <c r="D1100">
        <v>0</v>
      </c>
      <c r="E1100" t="s">
        <v>388</v>
      </c>
      <c r="F1100">
        <v>20.640539169311523</v>
      </c>
      <c r="G1100">
        <v>204</v>
      </c>
      <c r="H1100">
        <v>8.7034313725490193</v>
      </c>
      <c r="I1100">
        <v>77</v>
      </c>
      <c r="J1100">
        <v>15.699286460876465</v>
      </c>
      <c r="K1100">
        <v>-0.64941167831420898</v>
      </c>
    </row>
    <row r="1101" spans="1:11" x14ac:dyDescent="0.25">
      <c r="A1101" t="s">
        <v>41</v>
      </c>
      <c r="B1101" t="s">
        <v>61</v>
      </c>
      <c r="C1101" s="7">
        <v>41899</v>
      </c>
      <c r="D1101">
        <v>1</v>
      </c>
      <c r="E1101" t="s">
        <v>389</v>
      </c>
      <c r="F1101">
        <v>21.289950989168503</v>
      </c>
      <c r="G1101">
        <v>204</v>
      </c>
      <c r="H1101">
        <v>8.7034313725490193</v>
      </c>
      <c r="I1101">
        <v>77</v>
      </c>
      <c r="J1101">
        <v>15.699286460876465</v>
      </c>
      <c r="K1101">
        <v>-0.64941167831420898</v>
      </c>
    </row>
    <row r="1102" spans="1:11" x14ac:dyDescent="0.25">
      <c r="A1102" t="s">
        <v>41</v>
      </c>
      <c r="B1102" t="s">
        <v>62</v>
      </c>
      <c r="C1102" s="7">
        <v>41899</v>
      </c>
      <c r="D1102">
        <v>0</v>
      </c>
      <c r="E1102" t="s">
        <v>390</v>
      </c>
      <c r="F1102">
        <v>11.111681938171387</v>
      </c>
      <c r="G1102">
        <v>159</v>
      </c>
      <c r="H1102">
        <v>9.2987421383647799</v>
      </c>
      <c r="I1102">
        <v>77</v>
      </c>
      <c r="J1102">
        <v>7.670741081237793</v>
      </c>
      <c r="K1102">
        <v>-1.5369654893875122</v>
      </c>
    </row>
    <row r="1103" spans="1:11" x14ac:dyDescent="0.25">
      <c r="A1103" t="s">
        <v>41</v>
      </c>
      <c r="B1103" t="s">
        <v>62</v>
      </c>
      <c r="C1103" s="7">
        <v>41899</v>
      </c>
      <c r="D1103">
        <v>1</v>
      </c>
      <c r="E1103" t="s">
        <v>391</v>
      </c>
      <c r="F1103">
        <v>12.648647762366435</v>
      </c>
      <c r="G1103">
        <v>159</v>
      </c>
      <c r="H1103">
        <v>9.2987421383647799</v>
      </c>
      <c r="I1103">
        <v>77</v>
      </c>
      <c r="J1103">
        <v>7.670741081237793</v>
      </c>
      <c r="K1103">
        <v>-1.5369654893875122</v>
      </c>
    </row>
    <row r="1104" spans="1:11" x14ac:dyDescent="0.25">
      <c r="A1104" t="s">
        <v>41</v>
      </c>
      <c r="B1104" t="s">
        <v>74</v>
      </c>
      <c r="C1104" s="7">
        <v>41899</v>
      </c>
      <c r="D1104">
        <v>0</v>
      </c>
      <c r="E1104" t="s">
        <v>392</v>
      </c>
      <c r="F1104">
        <v>21.54749870300293</v>
      </c>
      <c r="G1104">
        <v>4</v>
      </c>
      <c r="H1104">
        <v>7</v>
      </c>
      <c r="I1104">
        <v>77</v>
      </c>
      <c r="J1104">
        <v>7.0250592231750488</v>
      </c>
      <c r="K1104">
        <v>2.0374982357025146</v>
      </c>
    </row>
    <row r="1105" spans="1:11" x14ac:dyDescent="0.25">
      <c r="A1105" t="s">
        <v>41</v>
      </c>
      <c r="B1105" t="s">
        <v>74</v>
      </c>
      <c r="C1105" s="7">
        <v>41899</v>
      </c>
      <c r="D1105">
        <v>1</v>
      </c>
      <c r="E1105" t="s">
        <v>393</v>
      </c>
      <c r="F1105">
        <v>19.510000228881836</v>
      </c>
      <c r="G1105">
        <v>4</v>
      </c>
      <c r="H1105">
        <v>7</v>
      </c>
      <c r="I1105">
        <v>77</v>
      </c>
      <c r="J1105">
        <v>7.0250592231750488</v>
      </c>
      <c r="K1105">
        <v>2.0374982357025146</v>
      </c>
    </row>
    <row r="1106" spans="1:11" x14ac:dyDescent="0.25">
      <c r="A1106" t="s">
        <v>41</v>
      </c>
      <c r="B1106" t="s">
        <v>63</v>
      </c>
      <c r="C1106" s="7">
        <v>41899</v>
      </c>
      <c r="D1106">
        <v>0</v>
      </c>
      <c r="E1106" t="s">
        <v>1950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</row>
    <row r="1107" spans="1:11" x14ac:dyDescent="0.25">
      <c r="A1107" t="s">
        <v>41</v>
      </c>
      <c r="B1107" t="s">
        <v>63</v>
      </c>
      <c r="C1107" s="7">
        <v>41899</v>
      </c>
      <c r="D1107">
        <v>1</v>
      </c>
      <c r="E1107" t="s">
        <v>1951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</row>
    <row r="1108" spans="1:11" x14ac:dyDescent="0.25">
      <c r="A1108" t="s">
        <v>41</v>
      </c>
      <c r="B1108" t="s">
        <v>64</v>
      </c>
      <c r="C1108" s="7">
        <v>41899</v>
      </c>
      <c r="D1108">
        <v>0</v>
      </c>
      <c r="E1108" t="s">
        <v>1952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</row>
    <row r="1109" spans="1:11" x14ac:dyDescent="0.25">
      <c r="A1109" t="s">
        <v>41</v>
      </c>
      <c r="B1109" t="s">
        <v>64</v>
      </c>
      <c r="C1109" s="7">
        <v>41899</v>
      </c>
      <c r="D1109">
        <v>1</v>
      </c>
      <c r="E1109" t="s">
        <v>1953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</row>
    <row r="1110" spans="1:11" x14ac:dyDescent="0.25">
      <c r="A1110" t="s">
        <v>41</v>
      </c>
      <c r="B1110" t="s">
        <v>65</v>
      </c>
      <c r="C1110" s="7">
        <v>41899</v>
      </c>
      <c r="D1110">
        <v>0</v>
      </c>
      <c r="E1110" t="s">
        <v>1954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</row>
    <row r="1111" spans="1:11" x14ac:dyDescent="0.25">
      <c r="A1111" t="s">
        <v>41</v>
      </c>
      <c r="B1111" t="s">
        <v>65</v>
      </c>
      <c r="C1111" s="7">
        <v>41899</v>
      </c>
      <c r="D1111">
        <v>1</v>
      </c>
      <c r="E1111" t="s">
        <v>1955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</row>
    <row r="1112" spans="1:11" x14ac:dyDescent="0.25">
      <c r="A1112" t="s">
        <v>41</v>
      </c>
      <c r="B1112" t="s">
        <v>66</v>
      </c>
      <c r="C1112" s="7">
        <v>41899</v>
      </c>
      <c r="D1112">
        <v>0</v>
      </c>
      <c r="E1112" t="s">
        <v>1956</v>
      </c>
      <c r="F1112">
        <v>18.620731353759766</v>
      </c>
      <c r="G1112">
        <v>181</v>
      </c>
      <c r="H1112">
        <v>10.685082872928177</v>
      </c>
      <c r="I1112">
        <v>77</v>
      </c>
      <c r="J1112">
        <v>16.667844772338867</v>
      </c>
      <c r="K1112">
        <v>-1.3454557657241821</v>
      </c>
    </row>
    <row r="1113" spans="1:11" x14ac:dyDescent="0.25">
      <c r="A1113" t="s">
        <v>41</v>
      </c>
      <c r="B1113" t="s">
        <v>66</v>
      </c>
      <c r="C1113" s="7">
        <v>41899</v>
      </c>
      <c r="D1113">
        <v>1</v>
      </c>
      <c r="E1113" t="s">
        <v>1957</v>
      </c>
      <c r="F1113">
        <v>19.966187877168888</v>
      </c>
      <c r="G1113">
        <v>181</v>
      </c>
      <c r="H1113">
        <v>10.685082872928177</v>
      </c>
      <c r="I1113">
        <v>77</v>
      </c>
      <c r="J1113">
        <v>16.667844772338867</v>
      </c>
      <c r="K1113">
        <v>-1.3454557657241821</v>
      </c>
    </row>
    <row r="1114" spans="1:11" x14ac:dyDescent="0.25">
      <c r="A1114" t="s">
        <v>41</v>
      </c>
      <c r="B1114" t="s">
        <v>67</v>
      </c>
      <c r="C1114" s="7">
        <v>41899</v>
      </c>
      <c r="D1114">
        <v>0</v>
      </c>
      <c r="E1114" t="s">
        <v>1958</v>
      </c>
      <c r="F1114">
        <v>14.061420440673828</v>
      </c>
      <c r="G1114">
        <v>176</v>
      </c>
      <c r="H1114">
        <v>7.2613636363636367</v>
      </c>
      <c r="I1114">
        <v>77</v>
      </c>
      <c r="J1114">
        <v>7.2273530960083008</v>
      </c>
      <c r="K1114">
        <v>-0.76443177461624146</v>
      </c>
    </row>
    <row r="1115" spans="1:11" x14ac:dyDescent="0.25">
      <c r="A1115" t="s">
        <v>41</v>
      </c>
      <c r="B1115" t="s">
        <v>67</v>
      </c>
      <c r="C1115" s="7">
        <v>41899</v>
      </c>
      <c r="D1115">
        <v>1</v>
      </c>
      <c r="E1115" t="s">
        <v>1959</v>
      </c>
      <c r="F1115">
        <v>14.825852227725342</v>
      </c>
      <c r="G1115">
        <v>176</v>
      </c>
      <c r="H1115">
        <v>7.2613636363636367</v>
      </c>
      <c r="I1115">
        <v>77</v>
      </c>
      <c r="J1115">
        <v>7.2273530960083008</v>
      </c>
      <c r="K1115">
        <v>-0.76443177461624146</v>
      </c>
    </row>
    <row r="1116" spans="1:11" x14ac:dyDescent="0.25">
      <c r="A1116" t="s">
        <v>41</v>
      </c>
      <c r="B1116" t="s">
        <v>68</v>
      </c>
      <c r="C1116" s="7">
        <v>41899</v>
      </c>
      <c r="D1116">
        <v>0</v>
      </c>
      <c r="E1116" t="s">
        <v>1960</v>
      </c>
      <c r="F1116">
        <v>23.037500381469727</v>
      </c>
      <c r="G1116">
        <v>2</v>
      </c>
      <c r="H1116">
        <v>7</v>
      </c>
      <c r="I1116">
        <v>77</v>
      </c>
      <c r="J1116">
        <v>4.8931765556335449</v>
      </c>
      <c r="K1116">
        <v>-3.4699983596801758</v>
      </c>
    </row>
    <row r="1117" spans="1:11" x14ac:dyDescent="0.25">
      <c r="A1117" t="s">
        <v>41</v>
      </c>
      <c r="B1117" t="s">
        <v>68</v>
      </c>
      <c r="C1117" s="7">
        <v>41899</v>
      </c>
      <c r="D1117">
        <v>1</v>
      </c>
      <c r="E1117" t="s">
        <v>1961</v>
      </c>
      <c r="F1117">
        <v>26.507498621940613</v>
      </c>
      <c r="G1117">
        <v>2</v>
      </c>
      <c r="H1117">
        <v>7</v>
      </c>
      <c r="I1117">
        <v>77</v>
      </c>
      <c r="J1117">
        <v>4.8931765556335449</v>
      </c>
      <c r="K1117">
        <v>-3.4699983596801758</v>
      </c>
    </row>
    <row r="1118" spans="1:11" x14ac:dyDescent="0.25">
      <c r="A1118" t="s">
        <v>41</v>
      </c>
      <c r="B1118" t="s">
        <v>4120</v>
      </c>
      <c r="C1118" s="7">
        <v>41899</v>
      </c>
      <c r="D1118">
        <v>0</v>
      </c>
      <c r="E1118" t="s">
        <v>4403</v>
      </c>
      <c r="F1118">
        <v>11.121408462524414</v>
      </c>
      <c r="G1118">
        <v>87</v>
      </c>
      <c r="H1118">
        <v>8.5574712643678161</v>
      </c>
      <c r="I1118">
        <v>77</v>
      </c>
      <c r="J1118">
        <v>7.3908734321594238</v>
      </c>
      <c r="K1118">
        <v>-2.0819249153137207</v>
      </c>
    </row>
    <row r="1119" spans="1:11" x14ac:dyDescent="0.25">
      <c r="A1119" t="s">
        <v>41</v>
      </c>
      <c r="B1119" t="s">
        <v>4120</v>
      </c>
      <c r="C1119" s="7">
        <v>41899</v>
      </c>
      <c r="D1119">
        <v>1</v>
      </c>
      <c r="E1119" t="s">
        <v>4404</v>
      </c>
      <c r="F1119">
        <v>13.203333414769892</v>
      </c>
      <c r="G1119">
        <v>87</v>
      </c>
      <c r="H1119">
        <v>8.5574712643678161</v>
      </c>
      <c r="I1119">
        <v>77</v>
      </c>
      <c r="J1119">
        <v>7.3908734321594238</v>
      </c>
      <c r="K1119">
        <v>-2.0819249153137207</v>
      </c>
    </row>
    <row r="1120" spans="1:11" x14ac:dyDescent="0.25">
      <c r="A1120" t="s">
        <v>41</v>
      </c>
      <c r="B1120" t="s">
        <v>4121</v>
      </c>
      <c r="C1120" s="7">
        <v>41899</v>
      </c>
      <c r="D1120">
        <v>0</v>
      </c>
      <c r="E1120" t="s">
        <v>4405</v>
      </c>
      <c r="F1120">
        <v>4.6890621185302734</v>
      </c>
      <c r="G1120">
        <v>8</v>
      </c>
      <c r="H1120">
        <v>4.875</v>
      </c>
      <c r="I1120">
        <v>77</v>
      </c>
      <c r="J1120">
        <v>3.5586440563201904</v>
      </c>
      <c r="K1120">
        <v>-0.33468782901763916</v>
      </c>
    </row>
    <row r="1121" spans="1:11" x14ac:dyDescent="0.25">
      <c r="A1121" t="s">
        <v>41</v>
      </c>
      <c r="B1121" t="s">
        <v>4121</v>
      </c>
      <c r="C1121" s="7">
        <v>41899</v>
      </c>
      <c r="D1121">
        <v>1</v>
      </c>
      <c r="E1121" t="s">
        <v>4406</v>
      </c>
      <c r="F1121">
        <v>5.0237500690855086</v>
      </c>
      <c r="G1121">
        <v>8</v>
      </c>
      <c r="H1121">
        <v>4.875</v>
      </c>
      <c r="I1121">
        <v>77</v>
      </c>
      <c r="J1121">
        <v>3.5586440563201904</v>
      </c>
      <c r="K1121">
        <v>-0.33468782901763916</v>
      </c>
    </row>
    <row r="1122" spans="1:11" x14ac:dyDescent="0.25">
      <c r="A1122" t="s">
        <v>41</v>
      </c>
      <c r="B1122" t="s">
        <v>4122</v>
      </c>
      <c r="C1122" s="7">
        <v>41899</v>
      </c>
      <c r="D1122">
        <v>0</v>
      </c>
      <c r="E1122" t="s">
        <v>4407</v>
      </c>
      <c r="F1122">
        <v>22.147802352905273</v>
      </c>
      <c r="G1122">
        <v>174</v>
      </c>
      <c r="H1122">
        <v>9.2212643678160919</v>
      </c>
      <c r="I1122">
        <v>77</v>
      </c>
      <c r="J1122">
        <v>17.375663757324219</v>
      </c>
      <c r="K1122">
        <v>-0.67737078666687012</v>
      </c>
    </row>
    <row r="1123" spans="1:11" x14ac:dyDescent="0.25">
      <c r="A1123" t="s">
        <v>41</v>
      </c>
      <c r="B1123" t="s">
        <v>4122</v>
      </c>
      <c r="C1123" s="7">
        <v>41899</v>
      </c>
      <c r="D1123">
        <v>1</v>
      </c>
      <c r="E1123" t="s">
        <v>4408</v>
      </c>
      <c r="F1123">
        <v>22.825172477241221</v>
      </c>
      <c r="G1123">
        <v>174</v>
      </c>
      <c r="H1123">
        <v>9.2212643678160919</v>
      </c>
      <c r="I1123">
        <v>77</v>
      </c>
      <c r="J1123">
        <v>17.375663757324219</v>
      </c>
      <c r="K1123">
        <v>-0.67737078666687012</v>
      </c>
    </row>
    <row r="1124" spans="1:11" x14ac:dyDescent="0.25">
      <c r="A1124" t="s">
        <v>41</v>
      </c>
      <c r="B1124" t="s">
        <v>75</v>
      </c>
      <c r="C1124" s="7">
        <v>41899</v>
      </c>
      <c r="D1124">
        <v>0</v>
      </c>
      <c r="E1124" t="s">
        <v>394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</row>
    <row r="1125" spans="1:11" x14ac:dyDescent="0.25">
      <c r="A1125" t="s">
        <v>41</v>
      </c>
      <c r="B1125" t="s">
        <v>75</v>
      </c>
      <c r="C1125" s="7">
        <v>41899</v>
      </c>
      <c r="D1125">
        <v>1</v>
      </c>
      <c r="E1125" t="s">
        <v>395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</row>
    <row r="1126" spans="1:11" x14ac:dyDescent="0.25">
      <c r="A1126" t="s">
        <v>41</v>
      </c>
      <c r="B1126" t="s">
        <v>69</v>
      </c>
      <c r="C1126" s="7">
        <v>41899</v>
      </c>
      <c r="D1126">
        <v>0</v>
      </c>
      <c r="E1126" t="s">
        <v>396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</row>
    <row r="1127" spans="1:11" x14ac:dyDescent="0.25">
      <c r="A1127" t="s">
        <v>41</v>
      </c>
      <c r="B1127" t="s">
        <v>69</v>
      </c>
      <c r="C1127" s="7">
        <v>41899</v>
      </c>
      <c r="D1127">
        <v>1</v>
      </c>
      <c r="E1127" t="s">
        <v>397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</row>
    <row r="1128" spans="1:11" x14ac:dyDescent="0.25">
      <c r="A1128" t="s">
        <v>41</v>
      </c>
      <c r="B1128" t="s">
        <v>70</v>
      </c>
      <c r="C1128" s="7">
        <v>41899</v>
      </c>
      <c r="D1128">
        <v>0</v>
      </c>
      <c r="E1128" t="s">
        <v>398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</row>
    <row r="1129" spans="1:11" x14ac:dyDescent="0.25">
      <c r="A1129" t="s">
        <v>41</v>
      </c>
      <c r="B1129" t="s">
        <v>70</v>
      </c>
      <c r="C1129" s="7">
        <v>41899</v>
      </c>
      <c r="D1129">
        <v>1</v>
      </c>
      <c r="E1129" t="s">
        <v>399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</row>
    <row r="1130" spans="1:11" x14ac:dyDescent="0.25">
      <c r="A1130" t="s">
        <v>41</v>
      </c>
      <c r="B1130" t="s">
        <v>5566</v>
      </c>
      <c r="C1130" s="7">
        <v>41899</v>
      </c>
      <c r="D1130">
        <v>0</v>
      </c>
      <c r="E1130" t="s">
        <v>5659</v>
      </c>
      <c r="F1130">
        <v>1.6150000095367432</v>
      </c>
      <c r="G1130">
        <v>1</v>
      </c>
      <c r="H1130">
        <v>1</v>
      </c>
      <c r="I1130">
        <v>77</v>
      </c>
      <c r="K1130">
        <v>0.11000001430511475</v>
      </c>
    </row>
    <row r="1131" spans="1:11" x14ac:dyDescent="0.25">
      <c r="A1131" t="s">
        <v>41</v>
      </c>
      <c r="B1131" t="s">
        <v>5566</v>
      </c>
      <c r="C1131" s="7">
        <v>41899</v>
      </c>
      <c r="D1131">
        <v>1</v>
      </c>
      <c r="E1131" t="s">
        <v>5660</v>
      </c>
      <c r="F1131">
        <v>1.5049999952316284</v>
      </c>
      <c r="G1131">
        <v>1</v>
      </c>
      <c r="H1131">
        <v>1</v>
      </c>
      <c r="I1131">
        <v>77</v>
      </c>
      <c r="K1131">
        <v>0.11000001430511475</v>
      </c>
    </row>
    <row r="1132" spans="1:11" x14ac:dyDescent="0.25">
      <c r="A1132" t="s">
        <v>41</v>
      </c>
      <c r="B1132" t="s">
        <v>4123</v>
      </c>
      <c r="C1132" s="7">
        <v>41899</v>
      </c>
      <c r="D1132">
        <v>0</v>
      </c>
      <c r="E1132" t="s">
        <v>4409</v>
      </c>
      <c r="F1132">
        <v>8.0619163513183594</v>
      </c>
      <c r="G1132">
        <v>30</v>
      </c>
      <c r="H1132">
        <v>2.9333333333333331</v>
      </c>
      <c r="I1132">
        <v>77</v>
      </c>
      <c r="J1132">
        <v>3.1128654479980469</v>
      </c>
      <c r="K1132">
        <v>-0.15408343076705933</v>
      </c>
    </row>
    <row r="1133" spans="1:11" x14ac:dyDescent="0.25">
      <c r="A1133" t="s">
        <v>41</v>
      </c>
      <c r="B1133" t="s">
        <v>4123</v>
      </c>
      <c r="C1133" s="7">
        <v>41899</v>
      </c>
      <c r="D1133">
        <v>1</v>
      </c>
      <c r="E1133" t="s">
        <v>4410</v>
      </c>
      <c r="F1133">
        <v>8.2159999281167977</v>
      </c>
      <c r="G1133">
        <v>30</v>
      </c>
      <c r="H1133">
        <v>2.9333333333333331</v>
      </c>
      <c r="I1133">
        <v>77</v>
      </c>
      <c r="J1133">
        <v>3.1128654479980469</v>
      </c>
      <c r="K1133">
        <v>-0.15408343076705933</v>
      </c>
    </row>
    <row r="1134" spans="1:11" x14ac:dyDescent="0.25">
      <c r="A1134" t="s">
        <v>41</v>
      </c>
      <c r="B1134" t="s">
        <v>4124</v>
      </c>
      <c r="C1134" s="7">
        <v>41899</v>
      </c>
      <c r="D1134">
        <v>0</v>
      </c>
      <c r="E1134" t="s">
        <v>4411</v>
      </c>
      <c r="F1134">
        <v>17.275653839111328</v>
      </c>
      <c r="G1134">
        <v>42</v>
      </c>
      <c r="H1134">
        <v>15.80952380952381</v>
      </c>
      <c r="I1134">
        <v>77</v>
      </c>
      <c r="J1134">
        <v>6.5256905555725098</v>
      </c>
      <c r="K1134">
        <v>-1.1511306762695312</v>
      </c>
    </row>
    <row r="1135" spans="1:11" x14ac:dyDescent="0.25">
      <c r="A1135" t="s">
        <v>41</v>
      </c>
      <c r="B1135" t="s">
        <v>4124</v>
      </c>
      <c r="C1135" s="7">
        <v>41899</v>
      </c>
      <c r="D1135">
        <v>1</v>
      </c>
      <c r="E1135" t="s">
        <v>4412</v>
      </c>
      <c r="F1135">
        <v>18.4267852559597</v>
      </c>
      <c r="G1135">
        <v>42</v>
      </c>
      <c r="H1135">
        <v>15.80952380952381</v>
      </c>
      <c r="I1135">
        <v>77</v>
      </c>
      <c r="J1135">
        <v>6.5256905555725098</v>
      </c>
      <c r="K1135">
        <v>-1.1511306762695312</v>
      </c>
    </row>
    <row r="1136" spans="1:11" x14ac:dyDescent="0.25">
      <c r="A1136" t="s">
        <v>41</v>
      </c>
      <c r="B1136" t="s">
        <v>71</v>
      </c>
      <c r="C1136" s="7">
        <v>41899</v>
      </c>
      <c r="D1136">
        <v>0</v>
      </c>
      <c r="E1136" t="s">
        <v>400</v>
      </c>
      <c r="F1136">
        <v>7.274993896484375</v>
      </c>
      <c r="G1136">
        <v>1</v>
      </c>
      <c r="H1136">
        <v>1</v>
      </c>
      <c r="I1136">
        <v>77</v>
      </c>
      <c r="K1136">
        <v>6.5449938774108887</v>
      </c>
    </row>
    <row r="1137" spans="1:11" x14ac:dyDescent="0.25">
      <c r="A1137" t="s">
        <v>41</v>
      </c>
      <c r="B1137" t="s">
        <v>71</v>
      </c>
      <c r="C1137" s="7">
        <v>41899</v>
      </c>
      <c r="D1137">
        <v>1</v>
      </c>
      <c r="E1137" t="s">
        <v>401</v>
      </c>
      <c r="F1137">
        <v>0.72999995946884155</v>
      </c>
      <c r="G1137">
        <v>1</v>
      </c>
      <c r="H1137">
        <v>1</v>
      </c>
      <c r="I1137">
        <v>77</v>
      </c>
      <c r="K1137">
        <v>6.5449938774108887</v>
      </c>
    </row>
    <row r="1138" spans="1:11" x14ac:dyDescent="0.25">
      <c r="A1138" t="s">
        <v>41</v>
      </c>
      <c r="B1138" t="s">
        <v>72</v>
      </c>
      <c r="C1138" s="7">
        <v>41899</v>
      </c>
      <c r="D1138">
        <v>0</v>
      </c>
      <c r="E1138" t="s">
        <v>402</v>
      </c>
      <c r="F1138">
        <v>4.362882137298584</v>
      </c>
      <c r="G1138">
        <v>85</v>
      </c>
      <c r="H1138">
        <v>2.9823529411764707</v>
      </c>
      <c r="I1138">
        <v>77</v>
      </c>
      <c r="J1138">
        <v>2.7498006820678711</v>
      </c>
      <c r="K1138">
        <v>-0.44917640089988708</v>
      </c>
    </row>
    <row r="1139" spans="1:11" x14ac:dyDescent="0.25">
      <c r="A1139" t="s">
        <v>41</v>
      </c>
      <c r="B1139" t="s">
        <v>72</v>
      </c>
      <c r="C1139" s="7">
        <v>41899</v>
      </c>
      <c r="D1139">
        <v>1</v>
      </c>
      <c r="E1139" t="s">
        <v>403</v>
      </c>
      <c r="F1139">
        <v>4.8120587830815245</v>
      </c>
      <c r="G1139">
        <v>85</v>
      </c>
      <c r="H1139">
        <v>2.9823529411764707</v>
      </c>
      <c r="I1139">
        <v>77</v>
      </c>
      <c r="J1139">
        <v>2.7498006820678711</v>
      </c>
      <c r="K1139">
        <v>-0.44917640089988708</v>
      </c>
    </row>
    <row r="1140" spans="1:11" x14ac:dyDescent="0.25">
      <c r="A1140" t="s">
        <v>41</v>
      </c>
      <c r="B1140" t="s">
        <v>73</v>
      </c>
      <c r="C1140" s="7">
        <v>41899</v>
      </c>
      <c r="D1140">
        <v>0</v>
      </c>
      <c r="E1140" t="s">
        <v>404</v>
      </c>
      <c r="F1140">
        <v>20.214107513427734</v>
      </c>
      <c r="G1140">
        <v>277</v>
      </c>
      <c r="H1140">
        <v>10.828519855595667</v>
      </c>
      <c r="I1140">
        <v>77</v>
      </c>
      <c r="J1140">
        <v>14.57935905456543</v>
      </c>
      <c r="K1140">
        <v>-1.2462905645370483</v>
      </c>
    </row>
    <row r="1141" spans="1:11" x14ac:dyDescent="0.25">
      <c r="A1141" t="s">
        <v>41</v>
      </c>
      <c r="B1141" t="s">
        <v>73</v>
      </c>
      <c r="C1141" s="7">
        <v>41899</v>
      </c>
      <c r="D1141">
        <v>1</v>
      </c>
      <c r="E1141" t="s">
        <v>405</v>
      </c>
      <c r="F1141">
        <v>21.460397110055016</v>
      </c>
      <c r="G1141">
        <v>277</v>
      </c>
      <c r="H1141">
        <v>10.828519855595667</v>
      </c>
      <c r="I1141">
        <v>77</v>
      </c>
      <c r="J1141">
        <v>14.57935905456543</v>
      </c>
      <c r="K1141">
        <v>-1.2462905645370483</v>
      </c>
    </row>
    <row r="1142" spans="1:11" x14ac:dyDescent="0.25">
      <c r="A1142" t="s">
        <v>41</v>
      </c>
      <c r="B1142" t="s">
        <v>5565</v>
      </c>
      <c r="C1142" s="7">
        <v>41899</v>
      </c>
      <c r="D1142">
        <v>0</v>
      </c>
      <c r="E1142" t="s">
        <v>5661</v>
      </c>
      <c r="F1142">
        <v>7.0192852020263672</v>
      </c>
      <c r="G1142">
        <v>14</v>
      </c>
      <c r="H1142">
        <v>4.0714285714285712</v>
      </c>
      <c r="I1142">
        <v>77</v>
      </c>
      <c r="J1142">
        <v>3.7162778377532959</v>
      </c>
      <c r="K1142">
        <v>-1.5603574514389038</v>
      </c>
    </row>
    <row r="1143" spans="1:11" x14ac:dyDescent="0.25">
      <c r="A1143" t="s">
        <v>41</v>
      </c>
      <c r="B1143" t="s">
        <v>5565</v>
      </c>
      <c r="C1143" s="7">
        <v>41899</v>
      </c>
      <c r="D1143">
        <v>1</v>
      </c>
      <c r="E1143" t="s">
        <v>5662</v>
      </c>
      <c r="F1143">
        <v>8.5796428386654178</v>
      </c>
      <c r="G1143">
        <v>14</v>
      </c>
      <c r="H1143">
        <v>4.0714285714285712</v>
      </c>
      <c r="I1143">
        <v>77</v>
      </c>
      <c r="J1143">
        <v>3.7162778377532959</v>
      </c>
      <c r="K1143">
        <v>-1.5603574514389038</v>
      </c>
    </row>
    <row r="1144" spans="1:11" x14ac:dyDescent="0.25">
      <c r="A1144" t="s">
        <v>41</v>
      </c>
      <c r="B1144" t="s">
        <v>4119</v>
      </c>
      <c r="C1144" s="7">
        <v>41998</v>
      </c>
      <c r="D1144">
        <v>0</v>
      </c>
      <c r="E1144" t="s">
        <v>4413</v>
      </c>
      <c r="F1144">
        <v>2.3783037662506104</v>
      </c>
      <c r="G1144">
        <v>6.75</v>
      </c>
      <c r="H1144">
        <v>6.9583333333333339</v>
      </c>
      <c r="I1144">
        <v>74.142860412597656</v>
      </c>
      <c r="J1144">
        <v>9.7754421234130859</v>
      </c>
      <c r="K1144">
        <v>-3.6666069030761719</v>
      </c>
    </row>
    <row r="1145" spans="1:11" x14ac:dyDescent="0.25">
      <c r="A1145" t="s">
        <v>41</v>
      </c>
      <c r="B1145" t="s">
        <v>4119</v>
      </c>
      <c r="C1145" s="7">
        <v>41998</v>
      </c>
      <c r="D1145">
        <v>1</v>
      </c>
      <c r="E1145" t="s">
        <v>4414</v>
      </c>
      <c r="F1145">
        <v>6.0449105513592567</v>
      </c>
      <c r="G1145">
        <v>6.75</v>
      </c>
      <c r="H1145">
        <v>6.9583333333333339</v>
      </c>
      <c r="I1145">
        <v>74.142860412597656</v>
      </c>
      <c r="J1145">
        <v>9.7754421234130859</v>
      </c>
      <c r="K1145">
        <v>-3.6666069030761719</v>
      </c>
    </row>
    <row r="1146" spans="1:11" x14ac:dyDescent="0.25">
      <c r="A1146" t="s">
        <v>41</v>
      </c>
      <c r="B1146" t="s">
        <v>3637</v>
      </c>
      <c r="C1146" s="7">
        <v>41998</v>
      </c>
      <c r="D1146">
        <v>0</v>
      </c>
      <c r="E1146" t="s">
        <v>3687</v>
      </c>
      <c r="F1146">
        <v>16.194629669189453</v>
      </c>
      <c r="G1146">
        <v>340.75</v>
      </c>
      <c r="H1146">
        <v>9.0548010798093745</v>
      </c>
      <c r="I1146">
        <v>73.874015808105469</v>
      </c>
      <c r="J1146">
        <v>8.4530782699584961</v>
      </c>
      <c r="K1146">
        <v>-0.27314311265945435</v>
      </c>
    </row>
    <row r="1147" spans="1:11" x14ac:dyDescent="0.25">
      <c r="A1147" t="s">
        <v>41</v>
      </c>
      <c r="B1147" t="s">
        <v>3637</v>
      </c>
      <c r="C1147" s="7">
        <v>41998</v>
      </c>
      <c r="D1147">
        <v>1</v>
      </c>
      <c r="E1147" t="s">
        <v>3688</v>
      </c>
      <c r="F1147">
        <v>16.467772087754454</v>
      </c>
      <c r="G1147">
        <v>340.75</v>
      </c>
      <c r="H1147">
        <v>9.0548010798093745</v>
      </c>
      <c r="I1147">
        <v>73.874015808105469</v>
      </c>
      <c r="J1147">
        <v>8.4530782699584961</v>
      </c>
      <c r="K1147">
        <v>-0.27314311265945435</v>
      </c>
    </row>
    <row r="1148" spans="1:11" x14ac:dyDescent="0.25">
      <c r="A1148" t="s">
        <v>41</v>
      </c>
      <c r="B1148" t="s">
        <v>61</v>
      </c>
      <c r="C1148" s="7">
        <v>41998</v>
      </c>
      <c r="D1148">
        <v>0</v>
      </c>
      <c r="E1148" t="s">
        <v>3033</v>
      </c>
      <c r="F1148">
        <v>20.511390686035156</v>
      </c>
      <c r="G1148">
        <v>191.5</v>
      </c>
      <c r="H1148">
        <v>8.7442943086325435</v>
      </c>
      <c r="I1148">
        <v>74.75</v>
      </c>
      <c r="J1148">
        <v>10.168780326843262</v>
      </c>
      <c r="K1148">
        <v>-0.12773978710174561</v>
      </c>
    </row>
    <row r="1149" spans="1:11" x14ac:dyDescent="0.25">
      <c r="A1149" t="s">
        <v>41</v>
      </c>
      <c r="B1149" t="s">
        <v>61</v>
      </c>
      <c r="C1149" s="7">
        <v>41998</v>
      </c>
      <c r="D1149">
        <v>1</v>
      </c>
      <c r="E1149" t="s">
        <v>3034</v>
      </c>
      <c r="F1149">
        <v>20.639130069830351</v>
      </c>
      <c r="G1149">
        <v>191.5</v>
      </c>
      <c r="H1149">
        <v>8.7442943086325435</v>
      </c>
      <c r="I1149">
        <v>74.75</v>
      </c>
      <c r="J1149">
        <v>10.168780326843262</v>
      </c>
      <c r="K1149">
        <v>-0.12773978710174561</v>
      </c>
    </row>
    <row r="1150" spans="1:11" x14ac:dyDescent="0.25">
      <c r="A1150" t="s">
        <v>41</v>
      </c>
      <c r="B1150" t="s">
        <v>62</v>
      </c>
      <c r="C1150" s="7">
        <v>41998</v>
      </c>
      <c r="D1150">
        <v>0</v>
      </c>
      <c r="E1150" t="s">
        <v>3035</v>
      </c>
      <c r="F1150">
        <v>10.655782699584961</v>
      </c>
      <c r="G1150">
        <v>149.25</v>
      </c>
      <c r="H1150">
        <v>9.453223270440251</v>
      </c>
      <c r="I1150">
        <v>72.75</v>
      </c>
      <c r="J1150">
        <v>5.3554720878601074</v>
      </c>
      <c r="K1150">
        <v>-0.4596981406211853</v>
      </c>
    </row>
    <row r="1151" spans="1:11" x14ac:dyDescent="0.25">
      <c r="A1151" t="s">
        <v>41</v>
      </c>
      <c r="B1151" t="s">
        <v>62</v>
      </c>
      <c r="C1151" s="7">
        <v>41998</v>
      </c>
      <c r="D1151">
        <v>1</v>
      </c>
      <c r="E1151" t="s">
        <v>3036</v>
      </c>
      <c r="F1151">
        <v>11.115481147113544</v>
      </c>
      <c r="G1151">
        <v>149.25</v>
      </c>
      <c r="H1151">
        <v>9.453223270440251</v>
      </c>
      <c r="I1151">
        <v>72.75</v>
      </c>
      <c r="J1151">
        <v>5.3554720878601074</v>
      </c>
      <c r="K1151">
        <v>-0.4596981406211853</v>
      </c>
    </row>
    <row r="1152" spans="1:11" x14ac:dyDescent="0.25">
      <c r="A1152" t="s">
        <v>41</v>
      </c>
      <c r="B1152" t="s">
        <v>74</v>
      </c>
      <c r="C1152" s="7">
        <v>41998</v>
      </c>
      <c r="D1152">
        <v>0</v>
      </c>
      <c r="E1152" t="s">
        <v>3037</v>
      </c>
      <c r="F1152">
        <v>19.054164886474609</v>
      </c>
      <c r="G1152">
        <v>4</v>
      </c>
      <c r="H1152">
        <v>7</v>
      </c>
      <c r="I1152">
        <v>74.333335876464844</v>
      </c>
      <c r="J1152">
        <v>4.7200422286987305</v>
      </c>
      <c r="K1152">
        <v>-0.33416804671287537</v>
      </c>
    </row>
    <row r="1153" spans="1:11" x14ac:dyDescent="0.25">
      <c r="A1153" t="s">
        <v>41</v>
      </c>
      <c r="B1153" t="s">
        <v>74</v>
      </c>
      <c r="C1153" s="7">
        <v>41998</v>
      </c>
      <c r="D1153">
        <v>1</v>
      </c>
      <c r="E1153" t="s">
        <v>3038</v>
      </c>
      <c r="F1153">
        <v>19.388333559036255</v>
      </c>
      <c r="G1153">
        <v>4</v>
      </c>
      <c r="H1153">
        <v>7</v>
      </c>
      <c r="I1153">
        <v>74.333335876464844</v>
      </c>
      <c r="J1153">
        <v>4.7200422286987305</v>
      </c>
      <c r="K1153">
        <v>-0.33416804671287537</v>
      </c>
    </row>
    <row r="1154" spans="1:11" x14ac:dyDescent="0.25">
      <c r="A1154" t="s">
        <v>41</v>
      </c>
      <c r="B1154" t="s">
        <v>63</v>
      </c>
      <c r="C1154" s="7">
        <v>41998</v>
      </c>
      <c r="D1154">
        <v>0</v>
      </c>
      <c r="E1154" t="s">
        <v>3039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</row>
    <row r="1155" spans="1:11" x14ac:dyDescent="0.25">
      <c r="A1155" t="s">
        <v>41</v>
      </c>
      <c r="B1155" t="s">
        <v>63</v>
      </c>
      <c r="C1155" s="7">
        <v>41998</v>
      </c>
      <c r="D1155">
        <v>1</v>
      </c>
      <c r="E1155" t="s">
        <v>3040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</row>
    <row r="1156" spans="1:11" x14ac:dyDescent="0.25">
      <c r="A1156" t="s">
        <v>41</v>
      </c>
      <c r="B1156" t="s">
        <v>64</v>
      </c>
      <c r="C1156" s="7">
        <v>41998</v>
      </c>
      <c r="D1156">
        <v>0</v>
      </c>
      <c r="E1156" t="s">
        <v>3041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</row>
    <row r="1157" spans="1:11" x14ac:dyDescent="0.25">
      <c r="A1157" t="s">
        <v>41</v>
      </c>
      <c r="B1157" t="s">
        <v>64</v>
      </c>
      <c r="C1157" s="7">
        <v>41998</v>
      </c>
      <c r="D1157">
        <v>1</v>
      </c>
      <c r="E1157" t="s">
        <v>3042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</row>
    <row r="1158" spans="1:11" x14ac:dyDescent="0.25">
      <c r="A1158" t="s">
        <v>41</v>
      </c>
      <c r="B1158" t="s">
        <v>65</v>
      </c>
      <c r="C1158" s="7">
        <v>41998</v>
      </c>
      <c r="D1158">
        <v>0</v>
      </c>
      <c r="E1158" t="s">
        <v>3043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</row>
    <row r="1159" spans="1:11" x14ac:dyDescent="0.25">
      <c r="A1159" t="s">
        <v>41</v>
      </c>
      <c r="B1159" t="s">
        <v>65</v>
      </c>
      <c r="C1159" s="7">
        <v>41998</v>
      </c>
      <c r="D1159">
        <v>1</v>
      </c>
      <c r="E1159" t="s">
        <v>3044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</row>
    <row r="1160" spans="1:11" x14ac:dyDescent="0.25">
      <c r="A1160" t="s">
        <v>41</v>
      </c>
      <c r="B1160" t="s">
        <v>66</v>
      </c>
      <c r="C1160" s="7">
        <v>41998</v>
      </c>
      <c r="D1160">
        <v>0</v>
      </c>
      <c r="E1160" t="s">
        <v>3045</v>
      </c>
      <c r="F1160">
        <v>18.484785079956055</v>
      </c>
      <c r="G1160">
        <v>172.5</v>
      </c>
      <c r="H1160">
        <v>10.75360807306348</v>
      </c>
      <c r="I1160">
        <v>73.83856201171875</v>
      </c>
      <c r="J1160">
        <v>9.5358295440673828</v>
      </c>
      <c r="K1160">
        <v>-0.22440977394580841</v>
      </c>
    </row>
    <row r="1161" spans="1:11" x14ac:dyDescent="0.25">
      <c r="A1161" t="s">
        <v>41</v>
      </c>
      <c r="B1161" t="s">
        <v>66</v>
      </c>
      <c r="C1161" s="7">
        <v>41998</v>
      </c>
      <c r="D1161">
        <v>1</v>
      </c>
      <c r="E1161" t="s">
        <v>3046</v>
      </c>
      <c r="F1161">
        <v>18.709195307362666</v>
      </c>
      <c r="G1161">
        <v>172.5</v>
      </c>
      <c r="H1161">
        <v>10.75360807306348</v>
      </c>
      <c r="I1161">
        <v>73.83856201171875</v>
      </c>
      <c r="J1161">
        <v>9.5358295440673828</v>
      </c>
      <c r="K1161">
        <v>-0.22440977394580841</v>
      </c>
    </row>
    <row r="1162" spans="1:11" x14ac:dyDescent="0.25">
      <c r="A1162" t="s">
        <v>41</v>
      </c>
      <c r="B1162" t="s">
        <v>67</v>
      </c>
      <c r="C1162" s="7">
        <v>41998</v>
      </c>
      <c r="D1162">
        <v>0</v>
      </c>
      <c r="E1162" t="s">
        <v>3047</v>
      </c>
      <c r="F1162">
        <v>13.659862518310547</v>
      </c>
      <c r="G1162">
        <v>163.25</v>
      </c>
      <c r="H1162">
        <v>7.3070227272727273</v>
      </c>
      <c r="I1162">
        <v>73.931533813476562</v>
      </c>
      <c r="J1162">
        <v>6.8794198036193848</v>
      </c>
      <c r="K1162">
        <v>-0.34624534845352173</v>
      </c>
    </row>
    <row r="1163" spans="1:11" x14ac:dyDescent="0.25">
      <c r="A1163" t="s">
        <v>41</v>
      </c>
      <c r="B1163" t="s">
        <v>67</v>
      </c>
      <c r="C1163" s="7">
        <v>41998</v>
      </c>
      <c r="D1163">
        <v>1</v>
      </c>
      <c r="E1163" t="s">
        <v>3048</v>
      </c>
      <c r="F1163">
        <v>14.006107376467924</v>
      </c>
      <c r="G1163">
        <v>163.25</v>
      </c>
      <c r="H1163">
        <v>7.3070227272727273</v>
      </c>
      <c r="I1163">
        <v>73.931533813476562</v>
      </c>
      <c r="J1163">
        <v>6.8794198036193848</v>
      </c>
      <c r="K1163">
        <v>-0.34624534845352173</v>
      </c>
    </row>
    <row r="1164" spans="1:11" x14ac:dyDescent="0.25">
      <c r="A1164" t="s">
        <v>41</v>
      </c>
      <c r="B1164" t="s">
        <v>68</v>
      </c>
      <c r="C1164" s="7">
        <v>41998</v>
      </c>
      <c r="D1164">
        <v>0</v>
      </c>
      <c r="E1164" t="s">
        <v>3049</v>
      </c>
      <c r="F1164">
        <v>22.420312881469727</v>
      </c>
      <c r="G1164">
        <v>2</v>
      </c>
      <c r="H1164">
        <v>7</v>
      </c>
      <c r="I1164">
        <v>73.75</v>
      </c>
      <c r="J1164">
        <v>5.1455254554748535</v>
      </c>
      <c r="K1164">
        <v>2.0290625095367432</v>
      </c>
    </row>
    <row r="1165" spans="1:11" x14ac:dyDescent="0.25">
      <c r="A1165" t="s">
        <v>41</v>
      </c>
      <c r="B1165" t="s">
        <v>68</v>
      </c>
      <c r="C1165" s="7">
        <v>41998</v>
      </c>
      <c r="D1165">
        <v>1</v>
      </c>
      <c r="E1165" t="s">
        <v>3050</v>
      </c>
      <c r="F1165">
        <v>20.391249850392342</v>
      </c>
      <c r="G1165">
        <v>2</v>
      </c>
      <c r="H1165">
        <v>7</v>
      </c>
      <c r="I1165">
        <v>73.75</v>
      </c>
      <c r="J1165">
        <v>5.1455254554748535</v>
      </c>
      <c r="K1165">
        <v>2.0290625095367432</v>
      </c>
    </row>
    <row r="1166" spans="1:11" x14ac:dyDescent="0.25">
      <c r="A1166" t="s">
        <v>41</v>
      </c>
      <c r="B1166" t="s">
        <v>4120</v>
      </c>
      <c r="C1166" s="7">
        <v>41998</v>
      </c>
      <c r="D1166">
        <v>0</v>
      </c>
      <c r="E1166" t="s">
        <v>4415</v>
      </c>
      <c r="F1166">
        <v>10.908432960510254</v>
      </c>
      <c r="G1166">
        <v>79.5</v>
      </c>
      <c r="H1166">
        <v>8.6330157289776164</v>
      </c>
      <c r="I1166">
        <v>73.708709716796875</v>
      </c>
      <c r="J1166">
        <v>7.6107516288757324</v>
      </c>
      <c r="K1166">
        <v>-0.89611959457397461</v>
      </c>
    </row>
    <row r="1167" spans="1:11" x14ac:dyDescent="0.25">
      <c r="A1167" t="s">
        <v>41</v>
      </c>
      <c r="B1167" t="s">
        <v>4120</v>
      </c>
      <c r="C1167" s="7">
        <v>41998</v>
      </c>
      <c r="D1167">
        <v>1</v>
      </c>
      <c r="E1167" t="s">
        <v>4416</v>
      </c>
      <c r="F1167">
        <v>11.804552375843791</v>
      </c>
      <c r="G1167">
        <v>79.5</v>
      </c>
      <c r="H1167">
        <v>8.6330157289776164</v>
      </c>
      <c r="I1167">
        <v>73.708709716796875</v>
      </c>
      <c r="J1167">
        <v>7.6107516288757324</v>
      </c>
      <c r="K1167">
        <v>-0.89611959457397461</v>
      </c>
    </row>
    <row r="1168" spans="1:11" x14ac:dyDescent="0.25">
      <c r="A1168" t="s">
        <v>41</v>
      </c>
      <c r="B1168" t="s">
        <v>4121</v>
      </c>
      <c r="C1168" s="7">
        <v>41998</v>
      </c>
      <c r="D1168">
        <v>0</v>
      </c>
      <c r="E1168" t="s">
        <v>4417</v>
      </c>
      <c r="F1168">
        <v>3.7465362548828125</v>
      </c>
      <c r="G1168">
        <v>7.5</v>
      </c>
      <c r="H1168">
        <v>4.4479166666666661</v>
      </c>
      <c r="I1168">
        <v>74.03125</v>
      </c>
      <c r="J1168">
        <v>1.5799847841262817</v>
      </c>
      <c r="K1168">
        <v>1.2421635910868645E-2</v>
      </c>
    </row>
    <row r="1169" spans="1:11" x14ac:dyDescent="0.25">
      <c r="A1169" t="s">
        <v>41</v>
      </c>
      <c r="B1169" t="s">
        <v>4121</v>
      </c>
      <c r="C1169" s="7">
        <v>41998</v>
      </c>
      <c r="D1169">
        <v>1</v>
      </c>
      <c r="E1169" t="s">
        <v>4418</v>
      </c>
      <c r="F1169">
        <v>3.7341145855995515</v>
      </c>
      <c r="G1169">
        <v>7.5</v>
      </c>
      <c r="H1169">
        <v>4.4479166666666661</v>
      </c>
      <c r="I1169">
        <v>74.03125</v>
      </c>
      <c r="J1169">
        <v>1.5799847841262817</v>
      </c>
      <c r="K1169">
        <v>1.2421635910868645E-2</v>
      </c>
    </row>
    <row r="1170" spans="1:11" x14ac:dyDescent="0.25">
      <c r="A1170" t="s">
        <v>41</v>
      </c>
      <c r="B1170" t="s">
        <v>4122</v>
      </c>
      <c r="C1170" s="7">
        <v>41998</v>
      </c>
      <c r="D1170">
        <v>0</v>
      </c>
      <c r="E1170" t="s">
        <v>4419</v>
      </c>
      <c r="F1170">
        <v>22.439760208129883</v>
      </c>
      <c r="G1170">
        <v>164.25</v>
      </c>
      <c r="H1170">
        <v>9.4168742017879943</v>
      </c>
      <c r="I1170">
        <v>73.981414794921875</v>
      </c>
      <c r="J1170">
        <v>9.857635498046875</v>
      </c>
      <c r="K1170">
        <v>0.25640994310379028</v>
      </c>
    </row>
    <row r="1171" spans="1:11" x14ac:dyDescent="0.25">
      <c r="A1171" t="s">
        <v>41</v>
      </c>
      <c r="B1171" t="s">
        <v>4122</v>
      </c>
      <c r="C1171" s="7">
        <v>41998</v>
      </c>
      <c r="D1171">
        <v>1</v>
      </c>
      <c r="E1171" t="s">
        <v>4420</v>
      </c>
      <c r="F1171">
        <v>22.183349801312854</v>
      </c>
      <c r="G1171">
        <v>164.25</v>
      </c>
      <c r="H1171">
        <v>9.4168742017879943</v>
      </c>
      <c r="I1171">
        <v>73.981414794921875</v>
      </c>
      <c r="J1171">
        <v>9.857635498046875</v>
      </c>
      <c r="K1171">
        <v>0.25640994310379028</v>
      </c>
    </row>
    <row r="1172" spans="1:11" x14ac:dyDescent="0.25">
      <c r="A1172" t="s">
        <v>41</v>
      </c>
      <c r="B1172" t="s">
        <v>75</v>
      </c>
      <c r="C1172" s="7">
        <v>41998</v>
      </c>
      <c r="D1172">
        <v>0</v>
      </c>
      <c r="E1172" t="s">
        <v>3051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</row>
    <row r="1173" spans="1:11" x14ac:dyDescent="0.25">
      <c r="A1173" t="s">
        <v>41</v>
      </c>
      <c r="B1173" t="s">
        <v>75</v>
      </c>
      <c r="C1173" s="7">
        <v>41998</v>
      </c>
      <c r="D1173">
        <v>1</v>
      </c>
      <c r="E1173" t="s">
        <v>3052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</row>
    <row r="1174" spans="1:11" x14ac:dyDescent="0.25">
      <c r="A1174" t="s">
        <v>41</v>
      </c>
      <c r="B1174" t="s">
        <v>69</v>
      </c>
      <c r="C1174" s="7">
        <v>41998</v>
      </c>
      <c r="D1174">
        <v>0</v>
      </c>
      <c r="E1174" t="s">
        <v>3053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</row>
    <row r="1175" spans="1:11" x14ac:dyDescent="0.25">
      <c r="A1175" t="s">
        <v>41</v>
      </c>
      <c r="B1175" t="s">
        <v>69</v>
      </c>
      <c r="C1175" s="7">
        <v>41998</v>
      </c>
      <c r="D1175">
        <v>1</v>
      </c>
      <c r="E1175" t="s">
        <v>3054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</row>
    <row r="1176" spans="1:11" x14ac:dyDescent="0.25">
      <c r="A1176" t="s">
        <v>41</v>
      </c>
      <c r="B1176" t="s">
        <v>70</v>
      </c>
      <c r="C1176" s="7">
        <v>41998</v>
      </c>
      <c r="D1176">
        <v>0</v>
      </c>
      <c r="E1176" t="s">
        <v>3055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</row>
    <row r="1177" spans="1:11" x14ac:dyDescent="0.25">
      <c r="A1177" t="s">
        <v>41</v>
      </c>
      <c r="B1177" t="s">
        <v>70</v>
      </c>
      <c r="C1177" s="7">
        <v>41998</v>
      </c>
      <c r="D1177">
        <v>1</v>
      </c>
      <c r="E1177" t="s">
        <v>3056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</row>
    <row r="1178" spans="1:11" x14ac:dyDescent="0.25">
      <c r="A1178" t="s">
        <v>41</v>
      </c>
      <c r="B1178" t="s">
        <v>5566</v>
      </c>
      <c r="C1178" s="7">
        <v>41998</v>
      </c>
      <c r="D1178">
        <v>0</v>
      </c>
      <c r="E1178" t="s">
        <v>5663</v>
      </c>
      <c r="F1178">
        <v>2.0137500762939453</v>
      </c>
      <c r="G1178">
        <v>1</v>
      </c>
      <c r="H1178">
        <v>1</v>
      </c>
      <c r="I1178">
        <v>74.75</v>
      </c>
      <c r="K1178">
        <v>0.71875005960464478</v>
      </c>
    </row>
    <row r="1179" spans="1:11" x14ac:dyDescent="0.25">
      <c r="A1179" t="s">
        <v>41</v>
      </c>
      <c r="B1179" t="s">
        <v>5566</v>
      </c>
      <c r="C1179" s="7">
        <v>41998</v>
      </c>
      <c r="D1179">
        <v>1</v>
      </c>
      <c r="E1179" t="s">
        <v>5664</v>
      </c>
      <c r="F1179">
        <v>1.2950000017881393</v>
      </c>
      <c r="G1179">
        <v>1</v>
      </c>
      <c r="H1179">
        <v>1</v>
      </c>
      <c r="I1179">
        <v>74.75</v>
      </c>
      <c r="K1179">
        <v>0.71875005960464478</v>
      </c>
    </row>
    <row r="1180" spans="1:11" x14ac:dyDescent="0.25">
      <c r="A1180" t="s">
        <v>41</v>
      </c>
      <c r="B1180" t="s">
        <v>4123</v>
      </c>
      <c r="C1180" s="7">
        <v>41998</v>
      </c>
      <c r="D1180">
        <v>0</v>
      </c>
      <c r="E1180" t="s">
        <v>4421</v>
      </c>
      <c r="F1180">
        <v>7.5828366279602051</v>
      </c>
      <c r="G1180">
        <v>29</v>
      </c>
      <c r="H1180">
        <v>2.9115384615384614</v>
      </c>
      <c r="I1180">
        <v>74.314102172851563</v>
      </c>
      <c r="J1180">
        <v>2.2853660583496094</v>
      </c>
      <c r="K1180">
        <v>-6.6612280905246735E-2</v>
      </c>
    </row>
    <row r="1181" spans="1:11" x14ac:dyDescent="0.25">
      <c r="A1181" t="s">
        <v>41</v>
      </c>
      <c r="B1181" t="s">
        <v>4123</v>
      </c>
      <c r="C1181" s="7">
        <v>41998</v>
      </c>
      <c r="D1181">
        <v>1</v>
      </c>
      <c r="E1181" t="s">
        <v>4422</v>
      </c>
      <c r="F1181">
        <v>7.6494487799608555</v>
      </c>
      <c r="G1181">
        <v>29</v>
      </c>
      <c r="H1181">
        <v>2.9115384615384614</v>
      </c>
      <c r="I1181">
        <v>74.314102172851563</v>
      </c>
      <c r="J1181">
        <v>2.2853660583496094</v>
      </c>
      <c r="K1181">
        <v>-6.6612280905246735E-2</v>
      </c>
    </row>
    <row r="1182" spans="1:11" x14ac:dyDescent="0.25">
      <c r="A1182" t="s">
        <v>41</v>
      </c>
      <c r="B1182" t="s">
        <v>4124</v>
      </c>
      <c r="C1182" s="7">
        <v>41998</v>
      </c>
      <c r="D1182">
        <v>0</v>
      </c>
      <c r="E1182" t="s">
        <v>4423</v>
      </c>
      <c r="F1182">
        <v>15.32975959777832</v>
      </c>
      <c r="G1182">
        <v>40.5</v>
      </c>
      <c r="H1182">
        <v>15.822420634920636</v>
      </c>
      <c r="I1182">
        <v>73.255950927734375</v>
      </c>
      <c r="J1182">
        <v>5.2074718475341797</v>
      </c>
      <c r="K1182">
        <v>-0.66064214706420898</v>
      </c>
    </row>
    <row r="1183" spans="1:11" x14ac:dyDescent="0.25">
      <c r="A1183" t="s">
        <v>41</v>
      </c>
      <c r="B1183" t="s">
        <v>4124</v>
      </c>
      <c r="C1183" s="7">
        <v>41998</v>
      </c>
      <c r="D1183">
        <v>1</v>
      </c>
      <c r="E1183" t="s">
        <v>4424</v>
      </c>
      <c r="F1183">
        <v>15.990401664464217</v>
      </c>
      <c r="G1183">
        <v>40.5</v>
      </c>
      <c r="H1183">
        <v>15.822420634920636</v>
      </c>
      <c r="I1183">
        <v>73.255950927734375</v>
      </c>
      <c r="J1183">
        <v>5.2074718475341797</v>
      </c>
      <c r="K1183">
        <v>-0.66064214706420898</v>
      </c>
    </row>
    <row r="1184" spans="1:11" x14ac:dyDescent="0.25">
      <c r="A1184" t="s">
        <v>41</v>
      </c>
      <c r="B1184" t="s">
        <v>71</v>
      </c>
      <c r="C1184" s="7">
        <v>41998</v>
      </c>
      <c r="D1184">
        <v>0</v>
      </c>
      <c r="E1184" t="s">
        <v>3057</v>
      </c>
      <c r="F1184">
        <v>4.9612469673156738</v>
      </c>
      <c r="G1184">
        <v>1</v>
      </c>
      <c r="H1184">
        <v>1</v>
      </c>
      <c r="I1184">
        <v>72.75</v>
      </c>
      <c r="K1184">
        <v>4.4587469100952148</v>
      </c>
    </row>
    <row r="1185" spans="1:11" x14ac:dyDescent="0.25">
      <c r="A1185" t="s">
        <v>41</v>
      </c>
      <c r="B1185" t="s">
        <v>71</v>
      </c>
      <c r="C1185" s="7">
        <v>41998</v>
      </c>
      <c r="D1185">
        <v>1</v>
      </c>
      <c r="E1185" t="s">
        <v>3058</v>
      </c>
      <c r="F1185">
        <v>0.50249999761581421</v>
      </c>
      <c r="G1185">
        <v>1</v>
      </c>
      <c r="H1185">
        <v>1</v>
      </c>
      <c r="I1185">
        <v>72.75</v>
      </c>
      <c r="K1185">
        <v>4.4587469100952148</v>
      </c>
    </row>
    <row r="1186" spans="1:11" x14ac:dyDescent="0.25">
      <c r="A1186" t="s">
        <v>41</v>
      </c>
      <c r="B1186" t="s">
        <v>72</v>
      </c>
      <c r="C1186" s="7">
        <v>41998</v>
      </c>
      <c r="D1186">
        <v>0</v>
      </c>
      <c r="E1186" t="s">
        <v>3059</v>
      </c>
      <c r="F1186">
        <v>3.9778242111206055</v>
      </c>
      <c r="G1186">
        <v>78.25</v>
      </c>
      <c r="H1186">
        <v>2.9673681541582151</v>
      </c>
      <c r="I1186">
        <v>74.090774536132812</v>
      </c>
      <c r="J1186">
        <v>2.6348392963409424</v>
      </c>
      <c r="K1186">
        <v>-0.24641028046607971</v>
      </c>
    </row>
    <row r="1187" spans="1:11" x14ac:dyDescent="0.25">
      <c r="A1187" t="s">
        <v>41</v>
      </c>
      <c r="B1187" t="s">
        <v>72</v>
      </c>
      <c r="C1187" s="7">
        <v>41998</v>
      </c>
      <c r="D1187">
        <v>1</v>
      </c>
      <c r="E1187" t="s">
        <v>3060</v>
      </c>
      <c r="F1187">
        <v>4.2242345175267584</v>
      </c>
      <c r="G1187">
        <v>78.25</v>
      </c>
      <c r="H1187">
        <v>2.9673681541582151</v>
      </c>
      <c r="I1187">
        <v>74.090774536132812</v>
      </c>
      <c r="J1187">
        <v>2.6348392963409424</v>
      </c>
      <c r="K1187">
        <v>-0.24641028046607971</v>
      </c>
    </row>
    <row r="1188" spans="1:11" x14ac:dyDescent="0.25">
      <c r="A1188" t="s">
        <v>41</v>
      </c>
      <c r="B1188" t="s">
        <v>73</v>
      </c>
      <c r="C1188" s="7">
        <v>41998</v>
      </c>
      <c r="D1188">
        <v>0</v>
      </c>
      <c r="E1188" t="s">
        <v>3061</v>
      </c>
      <c r="F1188">
        <v>19.876323699951172</v>
      </c>
      <c r="G1188">
        <v>261.5</v>
      </c>
      <c r="H1188">
        <v>10.894645705650237</v>
      </c>
      <c r="I1188">
        <v>73.815544128417969</v>
      </c>
      <c r="J1188">
        <v>9.542384147644043</v>
      </c>
      <c r="K1188">
        <v>-0.29959839582443237</v>
      </c>
    </row>
    <row r="1189" spans="1:11" x14ac:dyDescent="0.25">
      <c r="A1189" t="s">
        <v>41</v>
      </c>
      <c r="B1189" t="s">
        <v>73</v>
      </c>
      <c r="C1189" s="7">
        <v>41998</v>
      </c>
      <c r="D1189">
        <v>1</v>
      </c>
      <c r="E1189" t="s">
        <v>3062</v>
      </c>
      <c r="F1189">
        <v>20.17592173075279</v>
      </c>
      <c r="G1189">
        <v>261.5</v>
      </c>
      <c r="H1189">
        <v>10.894645705650237</v>
      </c>
      <c r="I1189">
        <v>73.815544128417969</v>
      </c>
      <c r="J1189">
        <v>9.542384147644043</v>
      </c>
      <c r="K1189">
        <v>-0.29959839582443237</v>
      </c>
    </row>
    <row r="1190" spans="1:11" x14ac:dyDescent="0.25">
      <c r="A1190" t="s">
        <v>41</v>
      </c>
      <c r="B1190" t="s">
        <v>5565</v>
      </c>
      <c r="C1190" s="7">
        <v>41998</v>
      </c>
      <c r="D1190">
        <v>0</v>
      </c>
      <c r="E1190" t="s">
        <v>5665</v>
      </c>
      <c r="F1190">
        <v>6.2315177917480469</v>
      </c>
      <c r="G1190">
        <v>12.25</v>
      </c>
      <c r="H1190">
        <v>3.4821428571428572</v>
      </c>
      <c r="I1190">
        <v>74.178573608398438</v>
      </c>
      <c r="J1190">
        <v>2.4193215370178223</v>
      </c>
      <c r="K1190">
        <v>-0.90732145309448242</v>
      </c>
    </row>
    <row r="1191" spans="1:11" x14ac:dyDescent="0.25">
      <c r="A1191" t="s">
        <v>41</v>
      </c>
      <c r="B1191" t="s">
        <v>5565</v>
      </c>
      <c r="C1191" s="7">
        <v>41998</v>
      </c>
      <c r="D1191">
        <v>1</v>
      </c>
      <c r="E1191" t="s">
        <v>5666</v>
      </c>
      <c r="F1191">
        <v>7.1388392645998726</v>
      </c>
      <c r="G1191">
        <v>12.25</v>
      </c>
      <c r="H1191">
        <v>3.4821428571428572</v>
      </c>
      <c r="I1191">
        <v>74.178573608398438</v>
      </c>
      <c r="J1191">
        <v>2.4193215370178223</v>
      </c>
      <c r="K1191">
        <v>-0.90732145309448242</v>
      </c>
    </row>
    <row r="1192" spans="1:11" x14ac:dyDescent="0.25">
      <c r="A1192" t="s">
        <v>42</v>
      </c>
      <c r="B1192" t="s">
        <v>4119</v>
      </c>
      <c r="C1192" s="7">
        <v>41851</v>
      </c>
      <c r="D1192">
        <v>0</v>
      </c>
      <c r="E1192" t="s">
        <v>4425</v>
      </c>
      <c r="F1192">
        <v>5.4916667938232422</v>
      </c>
      <c r="G1192">
        <v>6</v>
      </c>
      <c r="H1192">
        <v>3.8333333333333335</v>
      </c>
      <c r="I1192">
        <v>70.666664123535156</v>
      </c>
      <c r="J1192">
        <v>0.38586822152137756</v>
      </c>
      <c r="K1192">
        <v>0.24833367764949799</v>
      </c>
    </row>
    <row r="1193" spans="1:11" x14ac:dyDescent="0.25">
      <c r="A1193" t="s">
        <v>42</v>
      </c>
      <c r="B1193" t="s">
        <v>4119</v>
      </c>
      <c r="C1193" s="7">
        <v>41851</v>
      </c>
      <c r="D1193">
        <v>1</v>
      </c>
      <c r="E1193" t="s">
        <v>4426</v>
      </c>
      <c r="F1193">
        <v>5.2433332701524096</v>
      </c>
      <c r="G1193">
        <v>6</v>
      </c>
      <c r="H1193">
        <v>3.8333333333333335</v>
      </c>
      <c r="I1193">
        <v>70.666664123535156</v>
      </c>
      <c r="J1193">
        <v>0.38586822152137756</v>
      </c>
      <c r="K1193">
        <v>0.24833367764949799</v>
      </c>
    </row>
    <row r="1194" spans="1:11" x14ac:dyDescent="0.25">
      <c r="A1194" t="s">
        <v>42</v>
      </c>
      <c r="B1194" t="s">
        <v>3637</v>
      </c>
      <c r="C1194" s="7">
        <v>41851</v>
      </c>
      <c r="D1194">
        <v>0</v>
      </c>
      <c r="E1194" t="s">
        <v>3689</v>
      </c>
      <c r="F1194">
        <v>17.249593734741211</v>
      </c>
      <c r="G1194">
        <v>274</v>
      </c>
      <c r="H1194">
        <v>9.3266423357664241</v>
      </c>
      <c r="I1194">
        <v>70.248176574707031</v>
      </c>
      <c r="J1194">
        <v>5.1844816207885742</v>
      </c>
      <c r="K1194">
        <v>0.19101648032665253</v>
      </c>
    </row>
    <row r="1195" spans="1:11" x14ac:dyDescent="0.25">
      <c r="A1195" t="s">
        <v>42</v>
      </c>
      <c r="B1195" t="s">
        <v>3637</v>
      </c>
      <c r="C1195" s="7">
        <v>41851</v>
      </c>
      <c r="D1195">
        <v>1</v>
      </c>
      <c r="E1195" t="s">
        <v>3690</v>
      </c>
      <c r="F1195">
        <v>17.058576631196605</v>
      </c>
      <c r="G1195">
        <v>274</v>
      </c>
      <c r="H1195">
        <v>9.3266423357664241</v>
      </c>
      <c r="I1195">
        <v>70.248176574707031</v>
      </c>
      <c r="J1195">
        <v>5.1844816207885742</v>
      </c>
      <c r="K1195">
        <v>0.19101648032665253</v>
      </c>
    </row>
    <row r="1196" spans="1:11" x14ac:dyDescent="0.25">
      <c r="A1196" t="s">
        <v>42</v>
      </c>
      <c r="B1196" t="s">
        <v>61</v>
      </c>
      <c r="C1196" s="7">
        <v>41851</v>
      </c>
      <c r="D1196">
        <v>0</v>
      </c>
      <c r="E1196" t="s">
        <v>406</v>
      </c>
      <c r="F1196">
        <v>22.287847518920898</v>
      </c>
      <c r="G1196">
        <v>154</v>
      </c>
      <c r="H1196">
        <v>8.8668831168831161</v>
      </c>
      <c r="I1196">
        <v>72</v>
      </c>
      <c r="J1196">
        <v>5.1504311561584473</v>
      </c>
      <c r="K1196">
        <v>-4.6178322285413742E-2</v>
      </c>
    </row>
    <row r="1197" spans="1:11" x14ac:dyDescent="0.25">
      <c r="A1197" t="s">
        <v>42</v>
      </c>
      <c r="B1197" t="s">
        <v>61</v>
      </c>
      <c r="C1197" s="7">
        <v>41851</v>
      </c>
      <c r="D1197">
        <v>1</v>
      </c>
      <c r="E1197" t="s">
        <v>407</v>
      </c>
      <c r="F1197">
        <v>22.334025993108654</v>
      </c>
      <c r="G1197">
        <v>154</v>
      </c>
      <c r="H1197">
        <v>8.8668831168831161</v>
      </c>
      <c r="I1197">
        <v>72</v>
      </c>
      <c r="J1197">
        <v>5.1504311561584473</v>
      </c>
      <c r="K1197">
        <v>-4.6178322285413742E-2</v>
      </c>
    </row>
    <row r="1198" spans="1:11" x14ac:dyDescent="0.25">
      <c r="A1198" t="s">
        <v>42</v>
      </c>
      <c r="B1198" t="s">
        <v>62</v>
      </c>
      <c r="C1198" s="7">
        <v>41851</v>
      </c>
      <c r="D1198">
        <v>0</v>
      </c>
      <c r="E1198" t="s">
        <v>408</v>
      </c>
      <c r="F1198">
        <v>10.783833503723145</v>
      </c>
      <c r="G1198">
        <v>120</v>
      </c>
      <c r="H1198">
        <v>9.9166666666666661</v>
      </c>
      <c r="I1198">
        <v>68</v>
      </c>
      <c r="J1198">
        <v>5.2336339950561523</v>
      </c>
      <c r="K1198">
        <v>0.49541646242141724</v>
      </c>
    </row>
    <row r="1199" spans="1:11" x14ac:dyDescent="0.25">
      <c r="A1199" t="s">
        <v>42</v>
      </c>
      <c r="B1199" t="s">
        <v>62</v>
      </c>
      <c r="C1199" s="7">
        <v>41851</v>
      </c>
      <c r="D1199">
        <v>1</v>
      </c>
      <c r="E1199" t="s">
        <v>409</v>
      </c>
      <c r="F1199">
        <v>10.288416616742809</v>
      </c>
      <c r="G1199">
        <v>120</v>
      </c>
      <c r="H1199">
        <v>9.9166666666666661</v>
      </c>
      <c r="I1199">
        <v>68</v>
      </c>
      <c r="J1199">
        <v>5.2336339950561523</v>
      </c>
      <c r="K1199">
        <v>0.49541646242141724</v>
      </c>
    </row>
    <row r="1200" spans="1:11" x14ac:dyDescent="0.25">
      <c r="A1200" t="s">
        <v>42</v>
      </c>
      <c r="B1200" t="s">
        <v>63</v>
      </c>
      <c r="C1200" s="7">
        <v>41851</v>
      </c>
      <c r="D1200">
        <v>0</v>
      </c>
      <c r="E1200" t="s">
        <v>1962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</row>
    <row r="1201" spans="1:11" x14ac:dyDescent="0.25">
      <c r="A1201" t="s">
        <v>42</v>
      </c>
      <c r="B1201" t="s">
        <v>63</v>
      </c>
      <c r="C1201" s="7">
        <v>41851</v>
      </c>
      <c r="D1201">
        <v>1</v>
      </c>
      <c r="E1201" t="s">
        <v>1963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</row>
    <row r="1202" spans="1:11" x14ac:dyDescent="0.25">
      <c r="A1202" t="s">
        <v>42</v>
      </c>
      <c r="B1202" t="s">
        <v>64</v>
      </c>
      <c r="C1202" s="7">
        <v>41851</v>
      </c>
      <c r="D1202">
        <v>0</v>
      </c>
      <c r="E1202" t="s">
        <v>1964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</row>
    <row r="1203" spans="1:11" x14ac:dyDescent="0.25">
      <c r="A1203" t="s">
        <v>42</v>
      </c>
      <c r="B1203" t="s">
        <v>64</v>
      </c>
      <c r="C1203" s="7">
        <v>41851</v>
      </c>
      <c r="D1203">
        <v>1</v>
      </c>
      <c r="E1203" t="s">
        <v>1965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</row>
    <row r="1204" spans="1:11" x14ac:dyDescent="0.25">
      <c r="A1204" t="s">
        <v>42</v>
      </c>
      <c r="B1204" t="s">
        <v>65</v>
      </c>
      <c r="C1204" s="7">
        <v>41851</v>
      </c>
      <c r="D1204">
        <v>0</v>
      </c>
      <c r="E1204" t="s">
        <v>1966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</row>
    <row r="1205" spans="1:11" x14ac:dyDescent="0.25">
      <c r="A1205" t="s">
        <v>42</v>
      </c>
      <c r="B1205" t="s">
        <v>65</v>
      </c>
      <c r="C1205" s="7">
        <v>41851</v>
      </c>
      <c r="D1205">
        <v>1</v>
      </c>
      <c r="E1205" t="s">
        <v>1967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</row>
    <row r="1206" spans="1:11" x14ac:dyDescent="0.25">
      <c r="A1206" t="s">
        <v>42</v>
      </c>
      <c r="B1206" t="s">
        <v>66</v>
      </c>
      <c r="C1206" s="7">
        <v>41851</v>
      </c>
      <c r="D1206">
        <v>0</v>
      </c>
      <c r="E1206" t="s">
        <v>1968</v>
      </c>
      <c r="F1206">
        <v>19.394098281860352</v>
      </c>
      <c r="G1206">
        <v>147</v>
      </c>
      <c r="H1206">
        <v>10.959183673469388</v>
      </c>
      <c r="I1206">
        <v>70.122451782226562</v>
      </c>
      <c r="J1206">
        <v>4.2867798805236816</v>
      </c>
      <c r="K1206">
        <v>0.36352047324180603</v>
      </c>
    </row>
    <row r="1207" spans="1:11" x14ac:dyDescent="0.25">
      <c r="A1207" t="s">
        <v>42</v>
      </c>
      <c r="B1207" t="s">
        <v>66</v>
      </c>
      <c r="C1207" s="7">
        <v>41851</v>
      </c>
      <c r="D1207">
        <v>1</v>
      </c>
      <c r="E1207" t="s">
        <v>1969</v>
      </c>
      <c r="F1207">
        <v>19.030578277130822</v>
      </c>
      <c r="G1207">
        <v>147</v>
      </c>
      <c r="H1207">
        <v>10.959183673469388</v>
      </c>
      <c r="I1207">
        <v>70.122451782226562</v>
      </c>
      <c r="J1207">
        <v>4.2867798805236816</v>
      </c>
      <c r="K1207">
        <v>0.36352047324180603</v>
      </c>
    </row>
    <row r="1208" spans="1:11" x14ac:dyDescent="0.25">
      <c r="A1208" t="s">
        <v>42</v>
      </c>
      <c r="B1208" t="s">
        <v>67</v>
      </c>
      <c r="C1208" s="7">
        <v>41851</v>
      </c>
      <c r="D1208">
        <v>0</v>
      </c>
      <c r="E1208" t="s">
        <v>1970</v>
      </c>
      <c r="F1208">
        <v>14.656448364257813</v>
      </c>
      <c r="G1208">
        <v>125</v>
      </c>
      <c r="H1208">
        <v>7.444</v>
      </c>
      <c r="I1208">
        <v>70.400001525878906</v>
      </c>
      <c r="J1208">
        <v>6.1089487075805664</v>
      </c>
      <c r="K1208">
        <v>-5.4711997509002686E-2</v>
      </c>
    </row>
    <row r="1209" spans="1:11" x14ac:dyDescent="0.25">
      <c r="A1209" t="s">
        <v>42</v>
      </c>
      <c r="B1209" t="s">
        <v>67</v>
      </c>
      <c r="C1209" s="7">
        <v>41851</v>
      </c>
      <c r="D1209">
        <v>1</v>
      </c>
      <c r="E1209" t="s">
        <v>1971</v>
      </c>
      <c r="F1209">
        <v>14.71115991717577</v>
      </c>
      <c r="G1209">
        <v>125</v>
      </c>
      <c r="H1209">
        <v>7.444</v>
      </c>
      <c r="I1209">
        <v>70.400001525878906</v>
      </c>
      <c r="J1209">
        <v>6.1089487075805664</v>
      </c>
      <c r="K1209">
        <v>-5.4711997509002686E-2</v>
      </c>
    </row>
    <row r="1210" spans="1:11" x14ac:dyDescent="0.25">
      <c r="A1210" t="s">
        <v>42</v>
      </c>
      <c r="B1210" t="s">
        <v>68</v>
      </c>
      <c r="C1210" s="7">
        <v>41851</v>
      </c>
      <c r="D1210">
        <v>0</v>
      </c>
      <c r="E1210" t="s">
        <v>1972</v>
      </c>
      <c r="F1210">
        <v>21.700002670288086</v>
      </c>
      <c r="G1210">
        <v>2</v>
      </c>
      <c r="H1210">
        <v>7</v>
      </c>
      <c r="I1210">
        <v>70</v>
      </c>
      <c r="J1210">
        <v>1.0465198755264282</v>
      </c>
      <c r="K1210">
        <v>2.870002269744873</v>
      </c>
    </row>
    <row r="1211" spans="1:11" x14ac:dyDescent="0.25">
      <c r="A1211" t="s">
        <v>42</v>
      </c>
      <c r="B1211" t="s">
        <v>68</v>
      </c>
      <c r="C1211" s="7">
        <v>41851</v>
      </c>
      <c r="D1211">
        <v>1</v>
      </c>
      <c r="E1211" t="s">
        <v>1973</v>
      </c>
      <c r="F1211">
        <v>18.830000281333923</v>
      </c>
      <c r="G1211">
        <v>2</v>
      </c>
      <c r="H1211">
        <v>7</v>
      </c>
      <c r="I1211">
        <v>70</v>
      </c>
      <c r="J1211">
        <v>1.0465198755264282</v>
      </c>
      <c r="K1211">
        <v>2.870002269744873</v>
      </c>
    </row>
    <row r="1212" spans="1:11" x14ac:dyDescent="0.25">
      <c r="A1212" t="s">
        <v>42</v>
      </c>
      <c r="B1212" t="s">
        <v>4120</v>
      </c>
      <c r="C1212" s="7">
        <v>41851</v>
      </c>
      <c r="D1212">
        <v>0</v>
      </c>
      <c r="E1212" t="s">
        <v>4427</v>
      </c>
      <c r="F1212">
        <v>11.919299125671387</v>
      </c>
      <c r="G1212">
        <v>57</v>
      </c>
      <c r="H1212">
        <v>8.8596491228070171</v>
      </c>
      <c r="I1212">
        <v>69.894737243652344</v>
      </c>
      <c r="J1212">
        <v>7.9053082466125488</v>
      </c>
      <c r="K1212">
        <v>0.86877197027206421</v>
      </c>
    </row>
    <row r="1213" spans="1:11" x14ac:dyDescent="0.25">
      <c r="A1213" t="s">
        <v>42</v>
      </c>
      <c r="B1213" t="s">
        <v>4120</v>
      </c>
      <c r="C1213" s="7">
        <v>41851</v>
      </c>
      <c r="D1213">
        <v>1</v>
      </c>
      <c r="E1213" t="s">
        <v>4428</v>
      </c>
      <c r="F1213">
        <v>11.050526691404613</v>
      </c>
      <c r="G1213">
        <v>57</v>
      </c>
      <c r="H1213">
        <v>8.8596491228070171</v>
      </c>
      <c r="I1213">
        <v>69.894737243652344</v>
      </c>
      <c r="J1213">
        <v>7.9053082466125488</v>
      </c>
      <c r="K1213">
        <v>0.86877197027206421</v>
      </c>
    </row>
    <row r="1214" spans="1:11" x14ac:dyDescent="0.25">
      <c r="A1214" t="s">
        <v>42</v>
      </c>
      <c r="B1214" t="s">
        <v>4121</v>
      </c>
      <c r="C1214" s="7">
        <v>41851</v>
      </c>
      <c r="D1214">
        <v>0</v>
      </c>
      <c r="E1214" t="s">
        <v>4429</v>
      </c>
      <c r="F1214">
        <v>7.5875000953674316</v>
      </c>
      <c r="G1214">
        <v>6</v>
      </c>
      <c r="H1214">
        <v>3.1666666666666665</v>
      </c>
      <c r="I1214">
        <v>70.666664123535156</v>
      </c>
      <c r="J1214">
        <v>1.8482702970504761</v>
      </c>
      <c r="K1214">
        <v>-1.0241661071777344</v>
      </c>
    </row>
    <row r="1215" spans="1:11" x14ac:dyDescent="0.25">
      <c r="A1215" t="s">
        <v>42</v>
      </c>
      <c r="B1215" t="s">
        <v>4121</v>
      </c>
      <c r="C1215" s="7">
        <v>41851</v>
      </c>
      <c r="D1215">
        <v>1</v>
      </c>
      <c r="E1215" t="s">
        <v>4430</v>
      </c>
      <c r="F1215">
        <v>8.6116662677377462</v>
      </c>
      <c r="G1215">
        <v>6</v>
      </c>
      <c r="H1215">
        <v>3.1666666666666665</v>
      </c>
      <c r="I1215">
        <v>70.666664123535156</v>
      </c>
      <c r="J1215">
        <v>1.8482702970504761</v>
      </c>
      <c r="K1215">
        <v>-1.0241661071777344</v>
      </c>
    </row>
    <row r="1216" spans="1:11" x14ac:dyDescent="0.25">
      <c r="A1216" t="s">
        <v>42</v>
      </c>
      <c r="B1216" t="s">
        <v>4122</v>
      </c>
      <c r="C1216" s="7">
        <v>41851</v>
      </c>
      <c r="D1216">
        <v>0</v>
      </c>
      <c r="E1216" t="s">
        <v>4431</v>
      </c>
      <c r="F1216">
        <v>23.845470428466797</v>
      </c>
      <c r="G1216">
        <v>135</v>
      </c>
      <c r="H1216">
        <v>10.003703703703703</v>
      </c>
      <c r="I1216">
        <v>70.42962646484375</v>
      </c>
      <c r="J1216">
        <v>3.8510184288024902</v>
      </c>
      <c r="K1216">
        <v>-0.12834437191486359</v>
      </c>
    </row>
    <row r="1217" spans="1:11" x14ac:dyDescent="0.25">
      <c r="A1217" t="s">
        <v>42</v>
      </c>
      <c r="B1217" t="s">
        <v>4122</v>
      </c>
      <c r="C1217" s="7">
        <v>41851</v>
      </c>
      <c r="D1217">
        <v>1</v>
      </c>
      <c r="E1217" t="s">
        <v>4432</v>
      </c>
      <c r="F1217">
        <v>23.973814714727578</v>
      </c>
      <c r="G1217">
        <v>135</v>
      </c>
      <c r="H1217">
        <v>10.003703703703703</v>
      </c>
      <c r="I1217">
        <v>70.42962646484375</v>
      </c>
      <c r="J1217">
        <v>3.8510184288024902</v>
      </c>
      <c r="K1217">
        <v>-0.12834437191486359</v>
      </c>
    </row>
    <row r="1218" spans="1:11" x14ac:dyDescent="0.25">
      <c r="A1218" t="s">
        <v>42</v>
      </c>
      <c r="B1218" t="s">
        <v>75</v>
      </c>
      <c r="C1218" s="7">
        <v>41851</v>
      </c>
      <c r="D1218">
        <v>0</v>
      </c>
      <c r="E1218" t="s">
        <v>1674</v>
      </c>
      <c r="F1218">
        <v>0</v>
      </c>
      <c r="G1218">
        <v>0</v>
      </c>
      <c r="H1218">
        <v>0</v>
      </c>
      <c r="I1218">
        <v>0</v>
      </c>
      <c r="J1218">
        <v>0</v>
      </c>
      <c r="K1218">
        <v>0</v>
      </c>
    </row>
    <row r="1219" spans="1:11" x14ac:dyDescent="0.25">
      <c r="A1219" t="s">
        <v>42</v>
      </c>
      <c r="B1219" t="s">
        <v>75</v>
      </c>
      <c r="C1219" s="7">
        <v>41851</v>
      </c>
      <c r="D1219">
        <v>1</v>
      </c>
      <c r="E1219" t="s">
        <v>1675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</row>
    <row r="1220" spans="1:11" x14ac:dyDescent="0.25">
      <c r="A1220" t="s">
        <v>42</v>
      </c>
      <c r="B1220" t="s">
        <v>69</v>
      </c>
      <c r="C1220" s="7">
        <v>41851</v>
      </c>
      <c r="D1220">
        <v>0</v>
      </c>
      <c r="E1220" t="s">
        <v>410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</row>
    <row r="1221" spans="1:11" x14ac:dyDescent="0.25">
      <c r="A1221" t="s">
        <v>42</v>
      </c>
      <c r="B1221" t="s">
        <v>69</v>
      </c>
      <c r="C1221" s="7">
        <v>41851</v>
      </c>
      <c r="D1221">
        <v>1</v>
      </c>
      <c r="E1221" t="s">
        <v>411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</row>
    <row r="1222" spans="1:11" x14ac:dyDescent="0.25">
      <c r="A1222" t="s">
        <v>42</v>
      </c>
      <c r="B1222" t="s">
        <v>70</v>
      </c>
      <c r="C1222" s="7">
        <v>41851</v>
      </c>
      <c r="D1222">
        <v>0</v>
      </c>
      <c r="E1222" t="s">
        <v>412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</row>
    <row r="1223" spans="1:11" x14ac:dyDescent="0.25">
      <c r="A1223" t="s">
        <v>42</v>
      </c>
      <c r="B1223" t="s">
        <v>70</v>
      </c>
      <c r="C1223" s="7">
        <v>41851</v>
      </c>
      <c r="D1223">
        <v>1</v>
      </c>
      <c r="E1223" t="s">
        <v>413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</row>
    <row r="1224" spans="1:11" x14ac:dyDescent="0.25">
      <c r="A1224" t="s">
        <v>42</v>
      </c>
      <c r="B1224" t="s">
        <v>5566</v>
      </c>
      <c r="C1224" s="7">
        <v>41851</v>
      </c>
      <c r="D1224">
        <v>0</v>
      </c>
      <c r="E1224" t="s">
        <v>5667</v>
      </c>
      <c r="F1224">
        <v>0.56999999284744263</v>
      </c>
      <c r="G1224">
        <v>1</v>
      </c>
      <c r="H1224">
        <v>1</v>
      </c>
      <c r="I1224">
        <v>72</v>
      </c>
      <c r="K1224">
        <v>-0.10000002384185791</v>
      </c>
    </row>
    <row r="1225" spans="1:11" x14ac:dyDescent="0.25">
      <c r="A1225" t="s">
        <v>42</v>
      </c>
      <c r="B1225" t="s">
        <v>5566</v>
      </c>
      <c r="C1225" s="7">
        <v>41851</v>
      </c>
      <c r="D1225">
        <v>1</v>
      </c>
      <c r="E1225" t="s">
        <v>5668</v>
      </c>
      <c r="F1225">
        <v>0.67000001668930054</v>
      </c>
      <c r="G1225">
        <v>1</v>
      </c>
      <c r="H1225">
        <v>1</v>
      </c>
      <c r="I1225">
        <v>72</v>
      </c>
      <c r="K1225">
        <v>-0.10000002384185791</v>
      </c>
    </row>
    <row r="1226" spans="1:11" x14ac:dyDescent="0.25">
      <c r="A1226" t="s">
        <v>42</v>
      </c>
      <c r="B1226" t="s">
        <v>4123</v>
      </c>
      <c r="C1226" s="7">
        <v>41851</v>
      </c>
      <c r="D1226">
        <v>0</v>
      </c>
      <c r="E1226" t="s">
        <v>4433</v>
      </c>
      <c r="F1226">
        <v>9.3686532974243164</v>
      </c>
      <c r="G1226">
        <v>26</v>
      </c>
      <c r="H1226">
        <v>2.8461538461538463</v>
      </c>
      <c r="I1226">
        <v>71.230766296386719</v>
      </c>
      <c r="J1226">
        <v>6.5258955955505371</v>
      </c>
      <c r="K1226">
        <v>1.4507689476013184</v>
      </c>
    </row>
    <row r="1227" spans="1:11" x14ac:dyDescent="0.25">
      <c r="A1227" t="s">
        <v>42</v>
      </c>
      <c r="B1227" t="s">
        <v>4123</v>
      </c>
      <c r="C1227" s="7">
        <v>41851</v>
      </c>
      <c r="D1227">
        <v>1</v>
      </c>
      <c r="E1227" t="s">
        <v>4434</v>
      </c>
      <c r="F1227">
        <v>7.9178844306331415</v>
      </c>
      <c r="G1227">
        <v>26</v>
      </c>
      <c r="H1227">
        <v>2.8461538461538463</v>
      </c>
      <c r="I1227">
        <v>71.230766296386719</v>
      </c>
      <c r="J1227">
        <v>6.5258955955505371</v>
      </c>
      <c r="K1227">
        <v>1.4507689476013184</v>
      </c>
    </row>
    <row r="1228" spans="1:11" x14ac:dyDescent="0.25">
      <c r="A1228" t="s">
        <v>42</v>
      </c>
      <c r="B1228" t="s">
        <v>4124</v>
      </c>
      <c r="C1228" s="7">
        <v>41851</v>
      </c>
      <c r="D1228">
        <v>0</v>
      </c>
      <c r="E1228" t="s">
        <v>4435</v>
      </c>
      <c r="F1228">
        <v>12.691319465637207</v>
      </c>
      <c r="G1228">
        <v>36</v>
      </c>
      <c r="H1228">
        <v>15.861111111111111</v>
      </c>
      <c r="I1228">
        <v>69.111114501953125</v>
      </c>
      <c r="J1228">
        <v>4.2227716445922852</v>
      </c>
      <c r="K1228">
        <v>-0.45270824432373047</v>
      </c>
    </row>
    <row r="1229" spans="1:11" x14ac:dyDescent="0.25">
      <c r="A1229" t="s">
        <v>42</v>
      </c>
      <c r="B1229" t="s">
        <v>4124</v>
      </c>
      <c r="C1229" s="7">
        <v>41851</v>
      </c>
      <c r="D1229">
        <v>1</v>
      </c>
      <c r="E1229" t="s">
        <v>4436</v>
      </c>
      <c r="F1229">
        <v>13.144027634213368</v>
      </c>
      <c r="G1229">
        <v>36</v>
      </c>
      <c r="H1229">
        <v>15.861111111111111</v>
      </c>
      <c r="I1229">
        <v>69.111114501953125</v>
      </c>
      <c r="J1229">
        <v>4.2227716445922852</v>
      </c>
      <c r="K1229">
        <v>-0.45270824432373047</v>
      </c>
    </row>
    <row r="1230" spans="1:11" x14ac:dyDescent="0.25">
      <c r="A1230" t="s">
        <v>42</v>
      </c>
      <c r="B1230" t="s">
        <v>71</v>
      </c>
      <c r="C1230" s="7">
        <v>41851</v>
      </c>
      <c r="D1230">
        <v>0</v>
      </c>
      <c r="E1230" t="s">
        <v>1974</v>
      </c>
      <c r="F1230">
        <v>1.255000114440918</v>
      </c>
      <c r="G1230">
        <v>1</v>
      </c>
      <c r="H1230">
        <v>1</v>
      </c>
      <c r="I1230">
        <v>68</v>
      </c>
      <c r="K1230">
        <v>1.095000147819519</v>
      </c>
    </row>
    <row r="1231" spans="1:11" x14ac:dyDescent="0.25">
      <c r="A1231" t="s">
        <v>42</v>
      </c>
      <c r="B1231" t="s">
        <v>71</v>
      </c>
      <c r="C1231" s="7">
        <v>41851</v>
      </c>
      <c r="D1231">
        <v>1</v>
      </c>
      <c r="E1231" t="s">
        <v>1975</v>
      </c>
      <c r="F1231">
        <v>0.15999999642372131</v>
      </c>
      <c r="G1231">
        <v>1</v>
      </c>
      <c r="H1231">
        <v>1</v>
      </c>
      <c r="I1231">
        <v>68</v>
      </c>
      <c r="K1231">
        <v>1.095000147819519</v>
      </c>
    </row>
    <row r="1232" spans="1:11" x14ac:dyDescent="0.25">
      <c r="A1232" t="s">
        <v>42</v>
      </c>
      <c r="B1232" t="s">
        <v>72</v>
      </c>
      <c r="C1232" s="7">
        <v>41851</v>
      </c>
      <c r="D1232">
        <v>0</v>
      </c>
      <c r="E1232" t="s">
        <v>414</v>
      </c>
      <c r="F1232">
        <v>4.028620719909668</v>
      </c>
      <c r="G1232">
        <v>58</v>
      </c>
      <c r="H1232">
        <v>2.9224137931034484</v>
      </c>
      <c r="I1232">
        <v>70.758621215820313</v>
      </c>
      <c r="J1232">
        <v>2.2027595043182373</v>
      </c>
      <c r="K1232">
        <v>-0.32922407984733582</v>
      </c>
    </row>
    <row r="1233" spans="1:11" x14ac:dyDescent="0.25">
      <c r="A1233" t="s">
        <v>42</v>
      </c>
      <c r="B1233" t="s">
        <v>72</v>
      </c>
      <c r="C1233" s="7">
        <v>41851</v>
      </c>
      <c r="D1233">
        <v>1</v>
      </c>
      <c r="E1233" t="s">
        <v>415</v>
      </c>
      <c r="F1233">
        <v>4.3578447455476068</v>
      </c>
      <c r="G1233">
        <v>58</v>
      </c>
      <c r="H1233">
        <v>2.9224137931034484</v>
      </c>
      <c r="I1233">
        <v>70.758621215820313</v>
      </c>
      <c r="J1233">
        <v>2.2027595043182373</v>
      </c>
      <c r="K1233">
        <v>-0.32922407984733582</v>
      </c>
    </row>
    <row r="1234" spans="1:11" x14ac:dyDescent="0.25">
      <c r="A1234" t="s">
        <v>42</v>
      </c>
      <c r="B1234" t="s">
        <v>73</v>
      </c>
      <c r="C1234" s="7">
        <v>41851</v>
      </c>
      <c r="D1234">
        <v>0</v>
      </c>
      <c r="E1234" t="s">
        <v>416</v>
      </c>
      <c r="F1234">
        <v>20.890575408935547</v>
      </c>
      <c r="G1234">
        <v>215</v>
      </c>
      <c r="H1234">
        <v>11.093023255813954</v>
      </c>
      <c r="I1234">
        <v>70.120933532714844</v>
      </c>
      <c r="J1234">
        <v>5.7359552383422852</v>
      </c>
      <c r="K1234">
        <v>0.32715585827827454</v>
      </c>
    </row>
    <row r="1235" spans="1:11" x14ac:dyDescent="0.25">
      <c r="A1235" t="s">
        <v>42</v>
      </c>
      <c r="B1235" t="s">
        <v>73</v>
      </c>
      <c r="C1235" s="7">
        <v>41851</v>
      </c>
      <c r="D1235">
        <v>1</v>
      </c>
      <c r="E1235" t="s">
        <v>417</v>
      </c>
      <c r="F1235">
        <v>20.563418612603186</v>
      </c>
      <c r="G1235">
        <v>215</v>
      </c>
      <c r="H1235">
        <v>11.093023255813954</v>
      </c>
      <c r="I1235">
        <v>70.120933532714844</v>
      </c>
      <c r="J1235">
        <v>5.7359552383422852</v>
      </c>
      <c r="K1235">
        <v>0.32715585827827454</v>
      </c>
    </row>
    <row r="1236" spans="1:11" x14ac:dyDescent="0.25">
      <c r="A1236" t="s">
        <v>42</v>
      </c>
      <c r="B1236" t="s">
        <v>5565</v>
      </c>
      <c r="C1236" s="7">
        <v>41851</v>
      </c>
      <c r="D1236">
        <v>0</v>
      </c>
      <c r="E1236" t="s">
        <v>5669</v>
      </c>
      <c r="F1236">
        <v>6.9046435356140137</v>
      </c>
      <c r="G1236">
        <v>7</v>
      </c>
      <c r="H1236">
        <v>1.7142857142857142</v>
      </c>
      <c r="I1236">
        <v>70.857139587402344</v>
      </c>
      <c r="J1236">
        <v>2.5373945236206055</v>
      </c>
      <c r="K1236">
        <v>0.49678623676300049</v>
      </c>
    </row>
    <row r="1237" spans="1:11" x14ac:dyDescent="0.25">
      <c r="A1237" t="s">
        <v>42</v>
      </c>
      <c r="B1237" t="s">
        <v>5565</v>
      </c>
      <c r="C1237" s="7">
        <v>41851</v>
      </c>
      <c r="D1237">
        <v>1</v>
      </c>
      <c r="E1237" t="s">
        <v>5670</v>
      </c>
      <c r="F1237">
        <v>6.40785739677293</v>
      </c>
      <c r="G1237">
        <v>7</v>
      </c>
      <c r="H1237">
        <v>1.7142857142857142</v>
      </c>
      <c r="I1237">
        <v>70.857139587402344</v>
      </c>
      <c r="J1237">
        <v>2.5373945236206055</v>
      </c>
      <c r="K1237">
        <v>0.49678623676300049</v>
      </c>
    </row>
    <row r="1238" spans="1:11" x14ac:dyDescent="0.25">
      <c r="A1238" t="s">
        <v>42</v>
      </c>
      <c r="B1238" t="s">
        <v>4119</v>
      </c>
      <c r="C1238" s="7">
        <v>41897</v>
      </c>
      <c r="D1238">
        <v>0</v>
      </c>
      <c r="E1238" t="s">
        <v>4437</v>
      </c>
      <c r="F1238">
        <v>7.2724995613098145</v>
      </c>
      <c r="G1238">
        <v>7</v>
      </c>
      <c r="H1238">
        <v>8</v>
      </c>
      <c r="I1238">
        <v>74.142860412597656</v>
      </c>
      <c r="J1238">
        <v>7.9139418601989746</v>
      </c>
      <c r="K1238">
        <v>-3.7410717010498047</v>
      </c>
    </row>
    <row r="1239" spans="1:11" x14ac:dyDescent="0.25">
      <c r="A1239" t="s">
        <v>42</v>
      </c>
      <c r="B1239" t="s">
        <v>4119</v>
      </c>
      <c r="C1239" s="7">
        <v>41897</v>
      </c>
      <c r="D1239">
        <v>1</v>
      </c>
      <c r="E1239" t="s">
        <v>4438</v>
      </c>
      <c r="F1239">
        <v>11.013571364539009</v>
      </c>
      <c r="G1239">
        <v>7</v>
      </c>
      <c r="H1239">
        <v>8</v>
      </c>
      <c r="I1239">
        <v>74.142860412597656</v>
      </c>
      <c r="J1239">
        <v>7.9139418601989746</v>
      </c>
      <c r="K1239">
        <v>-3.7410717010498047</v>
      </c>
    </row>
    <row r="1240" spans="1:11" x14ac:dyDescent="0.25">
      <c r="A1240" t="s">
        <v>42</v>
      </c>
      <c r="B1240" t="s">
        <v>3637</v>
      </c>
      <c r="C1240" s="7">
        <v>41897</v>
      </c>
      <c r="D1240">
        <v>0</v>
      </c>
      <c r="E1240" t="s">
        <v>3691</v>
      </c>
      <c r="F1240">
        <v>18.052932739257813</v>
      </c>
      <c r="G1240">
        <v>363</v>
      </c>
      <c r="H1240">
        <v>8.9641873278236908</v>
      </c>
      <c r="I1240">
        <v>73.685951232910156</v>
      </c>
      <c r="J1240">
        <v>8.7178964614868164</v>
      </c>
      <c r="K1240">
        <v>0.35055083036422729</v>
      </c>
    </row>
    <row r="1241" spans="1:11" x14ac:dyDescent="0.25">
      <c r="A1241" t="s">
        <v>42</v>
      </c>
      <c r="B1241" t="s">
        <v>3637</v>
      </c>
      <c r="C1241" s="7">
        <v>41897</v>
      </c>
      <c r="D1241">
        <v>1</v>
      </c>
      <c r="E1241" t="s">
        <v>3692</v>
      </c>
      <c r="F1241">
        <v>17.702382801980622</v>
      </c>
      <c r="G1241">
        <v>363</v>
      </c>
      <c r="H1241">
        <v>8.9641873278236908</v>
      </c>
      <c r="I1241">
        <v>73.685951232910156</v>
      </c>
      <c r="J1241">
        <v>8.7178964614868164</v>
      </c>
      <c r="K1241">
        <v>0.35055083036422729</v>
      </c>
    </row>
    <row r="1242" spans="1:11" x14ac:dyDescent="0.25">
      <c r="A1242" t="s">
        <v>42</v>
      </c>
      <c r="B1242" t="s">
        <v>61</v>
      </c>
      <c r="C1242" s="7">
        <v>41897</v>
      </c>
      <c r="D1242">
        <v>0</v>
      </c>
      <c r="E1242" t="s">
        <v>418</v>
      </c>
      <c r="F1242">
        <v>22.800807952880859</v>
      </c>
      <c r="G1242">
        <v>204</v>
      </c>
      <c r="H1242">
        <v>8.7034313725490193</v>
      </c>
      <c r="I1242">
        <v>75</v>
      </c>
      <c r="J1242">
        <v>10.652115821838379</v>
      </c>
      <c r="K1242">
        <v>0.4062989354133606</v>
      </c>
    </row>
    <row r="1243" spans="1:11" x14ac:dyDescent="0.25">
      <c r="A1243" t="s">
        <v>42</v>
      </c>
      <c r="B1243" t="s">
        <v>61</v>
      </c>
      <c r="C1243" s="7">
        <v>41897</v>
      </c>
      <c r="D1243">
        <v>1</v>
      </c>
      <c r="E1243" t="s">
        <v>419</v>
      </c>
      <c r="F1243">
        <v>22.394509581232661</v>
      </c>
      <c r="G1243">
        <v>204</v>
      </c>
      <c r="H1243">
        <v>8.7034313725490193</v>
      </c>
      <c r="I1243">
        <v>75</v>
      </c>
      <c r="J1243">
        <v>10.652115821838379</v>
      </c>
      <c r="K1243">
        <v>0.4062989354133606</v>
      </c>
    </row>
    <row r="1244" spans="1:11" x14ac:dyDescent="0.25">
      <c r="A1244" t="s">
        <v>42</v>
      </c>
      <c r="B1244" t="s">
        <v>62</v>
      </c>
      <c r="C1244" s="7">
        <v>41897</v>
      </c>
      <c r="D1244">
        <v>0</v>
      </c>
      <c r="E1244" t="s">
        <v>420</v>
      </c>
      <c r="F1244">
        <v>11.961320877075195</v>
      </c>
      <c r="G1244">
        <v>159</v>
      </c>
      <c r="H1244">
        <v>9.2987421383647799</v>
      </c>
      <c r="I1244">
        <v>72</v>
      </c>
      <c r="J1244">
        <v>5.3232564926147461</v>
      </c>
      <c r="K1244">
        <v>0.27902492880821228</v>
      </c>
    </row>
    <row r="1245" spans="1:11" x14ac:dyDescent="0.25">
      <c r="A1245" t="s">
        <v>42</v>
      </c>
      <c r="B1245" t="s">
        <v>62</v>
      </c>
      <c r="C1245" s="7">
        <v>41897</v>
      </c>
      <c r="D1245">
        <v>1</v>
      </c>
      <c r="E1245" t="s">
        <v>421</v>
      </c>
      <c r="F1245">
        <v>11.682295613506305</v>
      </c>
      <c r="G1245">
        <v>159</v>
      </c>
      <c r="H1245">
        <v>9.2987421383647799</v>
      </c>
      <c r="I1245">
        <v>72</v>
      </c>
      <c r="J1245">
        <v>5.3232564926147461</v>
      </c>
      <c r="K1245">
        <v>0.27902492880821228</v>
      </c>
    </row>
    <row r="1246" spans="1:11" x14ac:dyDescent="0.25">
      <c r="A1246" t="s">
        <v>42</v>
      </c>
      <c r="B1246" t="s">
        <v>74</v>
      </c>
      <c r="C1246" s="7">
        <v>41897</v>
      </c>
      <c r="D1246">
        <v>0</v>
      </c>
      <c r="E1246" t="s">
        <v>422</v>
      </c>
      <c r="F1246">
        <v>20.997499465942383</v>
      </c>
      <c r="G1246">
        <v>4</v>
      </c>
      <c r="H1246">
        <v>7</v>
      </c>
      <c r="I1246">
        <v>72</v>
      </c>
      <c r="J1246">
        <v>3.0653476715087891</v>
      </c>
      <c r="K1246">
        <v>-2.3275012969970703</v>
      </c>
    </row>
    <row r="1247" spans="1:11" x14ac:dyDescent="0.25">
      <c r="A1247" t="s">
        <v>42</v>
      </c>
      <c r="B1247" t="s">
        <v>74</v>
      </c>
      <c r="C1247" s="7">
        <v>41897</v>
      </c>
      <c r="D1247">
        <v>1</v>
      </c>
      <c r="E1247" t="s">
        <v>423</v>
      </c>
      <c r="F1247">
        <v>23.325000286102295</v>
      </c>
      <c r="G1247">
        <v>4</v>
      </c>
      <c r="H1247">
        <v>7</v>
      </c>
      <c r="I1247">
        <v>72</v>
      </c>
      <c r="J1247">
        <v>3.0653476715087891</v>
      </c>
      <c r="K1247">
        <v>-2.3275012969970703</v>
      </c>
    </row>
    <row r="1248" spans="1:11" x14ac:dyDescent="0.25">
      <c r="A1248" t="s">
        <v>42</v>
      </c>
      <c r="B1248" t="s">
        <v>63</v>
      </c>
      <c r="C1248" s="7">
        <v>41897</v>
      </c>
      <c r="D1248">
        <v>0</v>
      </c>
      <c r="E1248" t="s">
        <v>1976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</row>
    <row r="1249" spans="1:11" x14ac:dyDescent="0.25">
      <c r="A1249" t="s">
        <v>42</v>
      </c>
      <c r="B1249" t="s">
        <v>63</v>
      </c>
      <c r="C1249" s="7">
        <v>41897</v>
      </c>
      <c r="D1249">
        <v>1</v>
      </c>
      <c r="E1249" t="s">
        <v>1977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</row>
    <row r="1250" spans="1:11" x14ac:dyDescent="0.25">
      <c r="A1250" t="s">
        <v>42</v>
      </c>
      <c r="B1250" t="s">
        <v>64</v>
      </c>
      <c r="C1250" s="7">
        <v>41897</v>
      </c>
      <c r="D1250">
        <v>0</v>
      </c>
      <c r="E1250" t="s">
        <v>1978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</row>
    <row r="1251" spans="1:11" x14ac:dyDescent="0.25">
      <c r="A1251" t="s">
        <v>42</v>
      </c>
      <c r="B1251" t="s">
        <v>64</v>
      </c>
      <c r="C1251" s="7">
        <v>41897</v>
      </c>
      <c r="D1251">
        <v>1</v>
      </c>
      <c r="E1251" t="s">
        <v>1979</v>
      </c>
      <c r="F1251">
        <v>0</v>
      </c>
      <c r="G1251">
        <v>0</v>
      </c>
      <c r="H1251">
        <v>0</v>
      </c>
      <c r="I1251">
        <v>0</v>
      </c>
      <c r="J1251">
        <v>0</v>
      </c>
      <c r="K1251">
        <v>0</v>
      </c>
    </row>
    <row r="1252" spans="1:11" x14ac:dyDescent="0.25">
      <c r="A1252" t="s">
        <v>42</v>
      </c>
      <c r="B1252" t="s">
        <v>65</v>
      </c>
      <c r="C1252" s="7">
        <v>41897</v>
      </c>
      <c r="D1252">
        <v>0</v>
      </c>
      <c r="E1252" t="s">
        <v>1980</v>
      </c>
      <c r="F1252">
        <v>0</v>
      </c>
      <c r="G1252">
        <v>0</v>
      </c>
      <c r="H1252">
        <v>0</v>
      </c>
      <c r="I1252">
        <v>0</v>
      </c>
      <c r="J1252">
        <v>0</v>
      </c>
      <c r="K1252">
        <v>0</v>
      </c>
    </row>
    <row r="1253" spans="1:11" x14ac:dyDescent="0.25">
      <c r="A1253" t="s">
        <v>42</v>
      </c>
      <c r="B1253" t="s">
        <v>65</v>
      </c>
      <c r="C1253" s="7">
        <v>41897</v>
      </c>
      <c r="D1253">
        <v>1</v>
      </c>
      <c r="E1253" t="s">
        <v>1981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</row>
    <row r="1254" spans="1:11" x14ac:dyDescent="0.25">
      <c r="A1254" t="s">
        <v>42</v>
      </c>
      <c r="B1254" t="s">
        <v>66</v>
      </c>
      <c r="C1254" s="7">
        <v>41897</v>
      </c>
      <c r="D1254">
        <v>0</v>
      </c>
      <c r="E1254" t="s">
        <v>1982</v>
      </c>
      <c r="F1254">
        <v>20.729032516479492</v>
      </c>
      <c r="G1254">
        <v>181</v>
      </c>
      <c r="H1254">
        <v>10.685082872928177</v>
      </c>
      <c r="I1254">
        <v>73.657455444335938</v>
      </c>
      <c r="J1254">
        <v>9.7064485549926758</v>
      </c>
      <c r="K1254">
        <v>0.58640867471694946</v>
      </c>
    </row>
    <row r="1255" spans="1:11" x14ac:dyDescent="0.25">
      <c r="A1255" t="s">
        <v>42</v>
      </c>
      <c r="B1255" t="s">
        <v>66</v>
      </c>
      <c r="C1255" s="7">
        <v>41897</v>
      </c>
      <c r="D1255">
        <v>1</v>
      </c>
      <c r="E1255" t="s">
        <v>1983</v>
      </c>
      <c r="F1255">
        <v>20.142624251302639</v>
      </c>
      <c r="G1255">
        <v>181</v>
      </c>
      <c r="H1255">
        <v>10.685082872928177</v>
      </c>
      <c r="I1255">
        <v>73.657455444335938</v>
      </c>
      <c r="J1255">
        <v>9.7064485549926758</v>
      </c>
      <c r="K1255">
        <v>0.58640867471694946</v>
      </c>
    </row>
    <row r="1256" spans="1:11" x14ac:dyDescent="0.25">
      <c r="A1256" t="s">
        <v>42</v>
      </c>
      <c r="B1256" t="s">
        <v>67</v>
      </c>
      <c r="C1256" s="7">
        <v>41897</v>
      </c>
      <c r="D1256">
        <v>0</v>
      </c>
      <c r="E1256" t="s">
        <v>1984</v>
      </c>
      <c r="F1256">
        <v>15.125738143920898</v>
      </c>
      <c r="G1256">
        <v>176</v>
      </c>
      <c r="H1256">
        <v>7.2613636363636367</v>
      </c>
      <c r="I1256">
        <v>73.755683898925781</v>
      </c>
      <c r="J1256">
        <v>7.7107768058776855</v>
      </c>
      <c r="K1256">
        <v>0.12360783666372299</v>
      </c>
    </row>
    <row r="1257" spans="1:11" x14ac:dyDescent="0.25">
      <c r="A1257" t="s">
        <v>42</v>
      </c>
      <c r="B1257" t="s">
        <v>67</v>
      </c>
      <c r="C1257" s="7">
        <v>41897</v>
      </c>
      <c r="D1257">
        <v>1</v>
      </c>
      <c r="E1257" t="s">
        <v>1985</v>
      </c>
      <c r="F1257">
        <v>15.002130504147233</v>
      </c>
      <c r="G1257">
        <v>176</v>
      </c>
      <c r="H1257">
        <v>7.2613636363636367</v>
      </c>
      <c r="I1257">
        <v>73.755683898925781</v>
      </c>
      <c r="J1257">
        <v>7.7107768058776855</v>
      </c>
      <c r="K1257">
        <v>0.12360783666372299</v>
      </c>
    </row>
    <row r="1258" spans="1:11" x14ac:dyDescent="0.25">
      <c r="A1258" t="s">
        <v>42</v>
      </c>
      <c r="B1258" t="s">
        <v>68</v>
      </c>
      <c r="C1258" s="7">
        <v>41897</v>
      </c>
      <c r="D1258">
        <v>0</v>
      </c>
      <c r="E1258" t="s">
        <v>1986</v>
      </c>
      <c r="F1258">
        <v>27.569997787475586</v>
      </c>
      <c r="G1258">
        <v>2</v>
      </c>
      <c r="H1258">
        <v>7</v>
      </c>
      <c r="I1258">
        <v>73.5</v>
      </c>
      <c r="J1258">
        <v>6.4311342239379883</v>
      </c>
      <c r="K1258">
        <v>4.3324985504150391</v>
      </c>
    </row>
    <row r="1259" spans="1:11" x14ac:dyDescent="0.25">
      <c r="A1259" t="s">
        <v>42</v>
      </c>
      <c r="B1259" t="s">
        <v>68</v>
      </c>
      <c r="C1259" s="7">
        <v>41897</v>
      </c>
      <c r="D1259">
        <v>1</v>
      </c>
      <c r="E1259" t="s">
        <v>1987</v>
      </c>
      <c r="F1259">
        <v>23.237498879432678</v>
      </c>
      <c r="G1259">
        <v>2</v>
      </c>
      <c r="H1259">
        <v>7</v>
      </c>
      <c r="I1259">
        <v>73.5</v>
      </c>
      <c r="J1259">
        <v>6.4311342239379883</v>
      </c>
      <c r="K1259">
        <v>4.3324985504150391</v>
      </c>
    </row>
    <row r="1260" spans="1:11" x14ac:dyDescent="0.25">
      <c r="A1260" t="s">
        <v>42</v>
      </c>
      <c r="B1260" t="s">
        <v>4120</v>
      </c>
      <c r="C1260" s="7">
        <v>41897</v>
      </c>
      <c r="D1260">
        <v>0</v>
      </c>
      <c r="E1260" t="s">
        <v>4439</v>
      </c>
      <c r="F1260">
        <v>12.446781158447266</v>
      </c>
      <c r="G1260">
        <v>87</v>
      </c>
      <c r="H1260">
        <v>8.5574712643678161</v>
      </c>
      <c r="I1260">
        <v>73.448272705078125</v>
      </c>
      <c r="J1260">
        <v>5.9361410140991211</v>
      </c>
      <c r="K1260">
        <v>-0.58793103694915771</v>
      </c>
    </row>
    <row r="1261" spans="1:11" x14ac:dyDescent="0.25">
      <c r="A1261" t="s">
        <v>42</v>
      </c>
      <c r="B1261" t="s">
        <v>4120</v>
      </c>
      <c r="C1261" s="7">
        <v>41897</v>
      </c>
      <c r="D1261">
        <v>1</v>
      </c>
      <c r="E1261" t="s">
        <v>4440</v>
      </c>
      <c r="F1261">
        <v>13.034712556546189</v>
      </c>
      <c r="G1261">
        <v>87</v>
      </c>
      <c r="H1261">
        <v>8.5574712643678161</v>
      </c>
      <c r="I1261">
        <v>73.448272705078125</v>
      </c>
      <c r="J1261">
        <v>5.9361410140991211</v>
      </c>
      <c r="K1261">
        <v>-0.58793103694915771</v>
      </c>
    </row>
    <row r="1262" spans="1:11" x14ac:dyDescent="0.25">
      <c r="A1262" t="s">
        <v>42</v>
      </c>
      <c r="B1262" t="s">
        <v>4121</v>
      </c>
      <c r="C1262" s="7">
        <v>41897</v>
      </c>
      <c r="D1262">
        <v>0</v>
      </c>
      <c r="E1262" t="s">
        <v>4441</v>
      </c>
      <c r="F1262">
        <v>8.5353126525878906</v>
      </c>
      <c r="G1262">
        <v>8</v>
      </c>
      <c r="H1262">
        <v>4.875</v>
      </c>
      <c r="I1262">
        <v>73.875</v>
      </c>
      <c r="J1262">
        <v>4.2719354629516602</v>
      </c>
      <c r="K1262">
        <v>1.5984374284744263</v>
      </c>
    </row>
    <row r="1263" spans="1:11" x14ac:dyDescent="0.25">
      <c r="A1263" t="s">
        <v>42</v>
      </c>
      <c r="B1263" t="s">
        <v>4121</v>
      </c>
      <c r="C1263" s="7">
        <v>41897</v>
      </c>
      <c r="D1263">
        <v>1</v>
      </c>
      <c r="E1263" t="s">
        <v>4442</v>
      </c>
      <c r="F1263">
        <v>6.9368750178255141</v>
      </c>
      <c r="G1263">
        <v>8</v>
      </c>
      <c r="H1263">
        <v>4.875</v>
      </c>
      <c r="I1263">
        <v>73.875</v>
      </c>
      <c r="J1263">
        <v>4.2719354629516602</v>
      </c>
      <c r="K1263">
        <v>1.5984374284744263</v>
      </c>
    </row>
    <row r="1264" spans="1:11" x14ac:dyDescent="0.25">
      <c r="A1264" t="s">
        <v>42</v>
      </c>
      <c r="B1264" t="s">
        <v>4122</v>
      </c>
      <c r="C1264" s="7">
        <v>41897</v>
      </c>
      <c r="D1264">
        <v>0</v>
      </c>
      <c r="E1264" t="s">
        <v>4443</v>
      </c>
      <c r="F1264">
        <v>24.248434066772461</v>
      </c>
      <c r="G1264">
        <v>174</v>
      </c>
      <c r="H1264">
        <v>9.2212643678160919</v>
      </c>
      <c r="I1264">
        <v>73.862068176269531</v>
      </c>
      <c r="J1264">
        <v>11.33113956451416</v>
      </c>
      <c r="K1264">
        <v>1.2554452419281006</v>
      </c>
    </row>
    <row r="1265" spans="1:11" x14ac:dyDescent="0.25">
      <c r="A1265" t="s">
        <v>42</v>
      </c>
      <c r="B1265" t="s">
        <v>4122</v>
      </c>
      <c r="C1265" s="7">
        <v>41897</v>
      </c>
      <c r="D1265">
        <v>1</v>
      </c>
      <c r="E1265" t="s">
        <v>4444</v>
      </c>
      <c r="F1265">
        <v>22.992988212440892</v>
      </c>
      <c r="G1265">
        <v>174</v>
      </c>
      <c r="H1265">
        <v>9.2212643678160919</v>
      </c>
      <c r="I1265">
        <v>73.862068176269531</v>
      </c>
      <c r="J1265">
        <v>11.33113956451416</v>
      </c>
      <c r="K1265">
        <v>1.2554452419281006</v>
      </c>
    </row>
    <row r="1266" spans="1:11" x14ac:dyDescent="0.25">
      <c r="A1266" t="s">
        <v>42</v>
      </c>
      <c r="B1266" t="s">
        <v>75</v>
      </c>
      <c r="C1266" s="7">
        <v>41897</v>
      </c>
      <c r="D1266">
        <v>0</v>
      </c>
      <c r="E1266" t="s">
        <v>424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</row>
    <row r="1267" spans="1:11" x14ac:dyDescent="0.25">
      <c r="A1267" t="s">
        <v>42</v>
      </c>
      <c r="B1267" t="s">
        <v>75</v>
      </c>
      <c r="C1267" s="7">
        <v>41897</v>
      </c>
      <c r="D1267">
        <v>1</v>
      </c>
      <c r="E1267" t="s">
        <v>425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</row>
    <row r="1268" spans="1:11" x14ac:dyDescent="0.25">
      <c r="A1268" t="s">
        <v>42</v>
      </c>
      <c r="B1268" t="s">
        <v>69</v>
      </c>
      <c r="C1268" s="7">
        <v>41897</v>
      </c>
      <c r="D1268">
        <v>0</v>
      </c>
      <c r="E1268" t="s">
        <v>426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</row>
    <row r="1269" spans="1:11" x14ac:dyDescent="0.25">
      <c r="A1269" t="s">
        <v>42</v>
      </c>
      <c r="B1269" t="s">
        <v>69</v>
      </c>
      <c r="C1269" s="7">
        <v>41897</v>
      </c>
      <c r="D1269">
        <v>1</v>
      </c>
      <c r="E1269" t="s">
        <v>427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</row>
    <row r="1270" spans="1:11" x14ac:dyDescent="0.25">
      <c r="A1270" t="s">
        <v>42</v>
      </c>
      <c r="B1270" t="s">
        <v>70</v>
      </c>
      <c r="C1270" s="7">
        <v>41897</v>
      </c>
      <c r="D1270">
        <v>0</v>
      </c>
      <c r="E1270" t="s">
        <v>428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</row>
    <row r="1271" spans="1:11" x14ac:dyDescent="0.25">
      <c r="A1271" t="s">
        <v>42</v>
      </c>
      <c r="B1271" t="s">
        <v>70</v>
      </c>
      <c r="C1271" s="7">
        <v>41897</v>
      </c>
      <c r="D1271">
        <v>1</v>
      </c>
      <c r="E1271" t="s">
        <v>429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</row>
    <row r="1272" spans="1:11" x14ac:dyDescent="0.25">
      <c r="A1272" t="s">
        <v>42</v>
      </c>
      <c r="B1272" t="s">
        <v>5566</v>
      </c>
      <c r="C1272" s="7">
        <v>41897</v>
      </c>
      <c r="D1272">
        <v>0</v>
      </c>
      <c r="E1272" t="s">
        <v>5671</v>
      </c>
      <c r="F1272">
        <v>4.4524998664855957</v>
      </c>
      <c r="G1272">
        <v>1</v>
      </c>
      <c r="H1272">
        <v>1</v>
      </c>
      <c r="I1272">
        <v>75</v>
      </c>
      <c r="K1272">
        <v>2.9375</v>
      </c>
    </row>
    <row r="1273" spans="1:11" x14ac:dyDescent="0.25">
      <c r="A1273" t="s">
        <v>42</v>
      </c>
      <c r="B1273" t="s">
        <v>5566</v>
      </c>
      <c r="C1273" s="7">
        <v>41897</v>
      </c>
      <c r="D1273">
        <v>1</v>
      </c>
      <c r="E1273" t="s">
        <v>5672</v>
      </c>
      <c r="F1273">
        <v>1.5149999856948853</v>
      </c>
      <c r="G1273">
        <v>1</v>
      </c>
      <c r="H1273">
        <v>1</v>
      </c>
      <c r="I1273">
        <v>75</v>
      </c>
      <c r="K1273">
        <v>2.9375</v>
      </c>
    </row>
    <row r="1274" spans="1:11" x14ac:dyDescent="0.25">
      <c r="A1274" t="s">
        <v>42</v>
      </c>
      <c r="B1274" t="s">
        <v>4123</v>
      </c>
      <c r="C1274" s="7">
        <v>41897</v>
      </c>
      <c r="D1274">
        <v>0</v>
      </c>
      <c r="E1274" t="s">
        <v>4445</v>
      </c>
      <c r="F1274">
        <v>8.4340000152587891</v>
      </c>
      <c r="G1274">
        <v>30</v>
      </c>
      <c r="H1274">
        <v>2.9333333333333331</v>
      </c>
      <c r="I1274">
        <v>74.300003051757813</v>
      </c>
      <c r="J1274">
        <v>2.0571343898773193</v>
      </c>
      <c r="K1274">
        <v>6.2999792397022247E-2</v>
      </c>
    </row>
    <row r="1275" spans="1:11" x14ac:dyDescent="0.25">
      <c r="A1275" t="s">
        <v>42</v>
      </c>
      <c r="B1275" t="s">
        <v>4123</v>
      </c>
      <c r="C1275" s="7">
        <v>41897</v>
      </c>
      <c r="D1275">
        <v>1</v>
      </c>
      <c r="E1275" t="s">
        <v>4446</v>
      </c>
      <c r="F1275">
        <v>8.3710002213716503</v>
      </c>
      <c r="G1275">
        <v>30</v>
      </c>
      <c r="H1275">
        <v>2.9333333333333331</v>
      </c>
      <c r="I1275">
        <v>74.300003051757813</v>
      </c>
      <c r="J1275">
        <v>2.0571343898773193</v>
      </c>
      <c r="K1275">
        <v>6.2999792397022247E-2</v>
      </c>
    </row>
    <row r="1276" spans="1:11" x14ac:dyDescent="0.25">
      <c r="A1276" t="s">
        <v>42</v>
      </c>
      <c r="B1276" t="s">
        <v>4124</v>
      </c>
      <c r="C1276" s="7">
        <v>41897</v>
      </c>
      <c r="D1276">
        <v>0</v>
      </c>
      <c r="E1276" t="s">
        <v>4447</v>
      </c>
      <c r="F1276">
        <v>18.39232063293457</v>
      </c>
      <c r="G1276">
        <v>42</v>
      </c>
      <c r="H1276">
        <v>15.80952380952381</v>
      </c>
      <c r="I1276">
        <v>72.714286804199219</v>
      </c>
      <c r="J1276">
        <v>5.3951225280761719</v>
      </c>
      <c r="K1276">
        <v>-0.43577408790588379</v>
      </c>
    </row>
    <row r="1277" spans="1:11" x14ac:dyDescent="0.25">
      <c r="A1277" t="s">
        <v>42</v>
      </c>
      <c r="B1277" t="s">
        <v>4124</v>
      </c>
      <c r="C1277" s="7">
        <v>41897</v>
      </c>
      <c r="D1277">
        <v>1</v>
      </c>
      <c r="E1277" t="s">
        <v>4448</v>
      </c>
      <c r="F1277">
        <v>18.82809546572112</v>
      </c>
      <c r="G1277">
        <v>42</v>
      </c>
      <c r="H1277">
        <v>15.80952380952381</v>
      </c>
      <c r="I1277">
        <v>72.714286804199219</v>
      </c>
      <c r="J1277">
        <v>5.3951225280761719</v>
      </c>
      <c r="K1277">
        <v>-0.43577408790588379</v>
      </c>
    </row>
    <row r="1278" spans="1:11" x14ac:dyDescent="0.25">
      <c r="A1278" t="s">
        <v>42</v>
      </c>
      <c r="B1278" t="s">
        <v>71</v>
      </c>
      <c r="C1278" s="7">
        <v>41897</v>
      </c>
      <c r="D1278">
        <v>0</v>
      </c>
      <c r="E1278" t="s">
        <v>430</v>
      </c>
      <c r="F1278">
        <v>2.220001220703125</v>
      </c>
      <c r="G1278">
        <v>1</v>
      </c>
      <c r="H1278">
        <v>1</v>
      </c>
      <c r="I1278">
        <v>72</v>
      </c>
      <c r="K1278">
        <v>1.8600012063980103</v>
      </c>
    </row>
    <row r="1279" spans="1:11" x14ac:dyDescent="0.25">
      <c r="A1279" t="s">
        <v>42</v>
      </c>
      <c r="B1279" t="s">
        <v>71</v>
      </c>
      <c r="C1279" s="7">
        <v>41897</v>
      </c>
      <c r="D1279">
        <v>1</v>
      </c>
      <c r="E1279" t="s">
        <v>431</v>
      </c>
      <c r="F1279">
        <v>0.36000001430511475</v>
      </c>
      <c r="G1279">
        <v>1</v>
      </c>
      <c r="H1279">
        <v>1</v>
      </c>
      <c r="I1279">
        <v>72</v>
      </c>
      <c r="K1279">
        <v>1.8600012063980103</v>
      </c>
    </row>
    <row r="1280" spans="1:11" x14ac:dyDescent="0.25">
      <c r="A1280" t="s">
        <v>42</v>
      </c>
      <c r="B1280" t="s">
        <v>72</v>
      </c>
      <c r="C1280" s="7">
        <v>41897</v>
      </c>
      <c r="D1280">
        <v>0</v>
      </c>
      <c r="E1280" t="s">
        <v>432</v>
      </c>
      <c r="F1280">
        <v>4.946293830871582</v>
      </c>
      <c r="G1280">
        <v>85</v>
      </c>
      <c r="H1280">
        <v>2.9823529411764707</v>
      </c>
      <c r="I1280">
        <v>73.976470947265625</v>
      </c>
      <c r="J1280">
        <v>2.5238285064697266</v>
      </c>
      <c r="K1280">
        <v>0.16105875372886658</v>
      </c>
    </row>
    <row r="1281" spans="1:11" x14ac:dyDescent="0.25">
      <c r="A1281" t="s">
        <v>42</v>
      </c>
      <c r="B1281" t="s">
        <v>72</v>
      </c>
      <c r="C1281" s="7">
        <v>41897</v>
      </c>
      <c r="D1281">
        <v>1</v>
      </c>
      <c r="E1281" t="s">
        <v>433</v>
      </c>
      <c r="F1281">
        <v>4.7852352299234449</v>
      </c>
      <c r="G1281">
        <v>85</v>
      </c>
      <c r="H1281">
        <v>2.9823529411764707</v>
      </c>
      <c r="I1281">
        <v>73.976470947265625</v>
      </c>
      <c r="J1281">
        <v>2.5238285064697266</v>
      </c>
      <c r="K1281">
        <v>0.16105875372886658</v>
      </c>
    </row>
    <row r="1282" spans="1:11" x14ac:dyDescent="0.25">
      <c r="A1282" t="s">
        <v>42</v>
      </c>
      <c r="B1282" t="s">
        <v>73</v>
      </c>
      <c r="C1282" s="7">
        <v>41897</v>
      </c>
      <c r="D1282">
        <v>0</v>
      </c>
      <c r="E1282" t="s">
        <v>434</v>
      </c>
      <c r="F1282">
        <v>22.131984710693359</v>
      </c>
      <c r="G1282">
        <v>277</v>
      </c>
      <c r="H1282">
        <v>10.828519855595667</v>
      </c>
      <c r="I1282">
        <v>73.602890014648437</v>
      </c>
      <c r="J1282">
        <v>9.8854789733886719</v>
      </c>
      <c r="K1282">
        <v>0.40324890613555908</v>
      </c>
    </row>
    <row r="1283" spans="1:11" x14ac:dyDescent="0.25">
      <c r="A1283" t="s">
        <v>42</v>
      </c>
      <c r="B1283" t="s">
        <v>73</v>
      </c>
      <c r="C1283" s="7">
        <v>41897</v>
      </c>
      <c r="D1283">
        <v>1</v>
      </c>
      <c r="E1283" t="s">
        <v>435</v>
      </c>
      <c r="F1283">
        <v>21.728736326935625</v>
      </c>
      <c r="G1283">
        <v>277</v>
      </c>
      <c r="H1283">
        <v>10.828519855595667</v>
      </c>
      <c r="I1283">
        <v>73.602890014648437</v>
      </c>
      <c r="J1283">
        <v>9.8854789733886719</v>
      </c>
      <c r="K1283">
        <v>0.40324890613555908</v>
      </c>
    </row>
    <row r="1284" spans="1:11" x14ac:dyDescent="0.25">
      <c r="A1284" t="s">
        <v>42</v>
      </c>
      <c r="B1284" t="s">
        <v>5565</v>
      </c>
      <c r="C1284" s="7">
        <v>41897</v>
      </c>
      <c r="D1284">
        <v>0</v>
      </c>
      <c r="E1284" t="s">
        <v>5673</v>
      </c>
      <c r="F1284">
        <v>7.2841067314147949</v>
      </c>
      <c r="G1284">
        <v>14</v>
      </c>
      <c r="H1284">
        <v>4.0714285714285712</v>
      </c>
      <c r="I1284">
        <v>74.142860412597656</v>
      </c>
      <c r="J1284">
        <v>1.8185197114944458</v>
      </c>
      <c r="K1284">
        <v>-0.94089329242706299</v>
      </c>
    </row>
    <row r="1285" spans="1:11" x14ac:dyDescent="0.25">
      <c r="A1285" t="s">
        <v>42</v>
      </c>
      <c r="B1285" t="s">
        <v>5565</v>
      </c>
      <c r="C1285" s="7">
        <v>41897</v>
      </c>
      <c r="D1285">
        <v>1</v>
      </c>
      <c r="E1285" t="s">
        <v>5674</v>
      </c>
      <c r="F1285">
        <v>8.2249999895159682</v>
      </c>
      <c r="G1285">
        <v>14</v>
      </c>
      <c r="H1285">
        <v>4.0714285714285712</v>
      </c>
      <c r="I1285">
        <v>74.142860412597656</v>
      </c>
      <c r="J1285">
        <v>1.8185197114944458</v>
      </c>
      <c r="K1285">
        <v>-0.94089329242706299</v>
      </c>
    </row>
    <row r="1286" spans="1:11" x14ac:dyDescent="0.25">
      <c r="A1286" t="s">
        <v>42</v>
      </c>
      <c r="B1286" t="s">
        <v>4119</v>
      </c>
      <c r="C1286" s="7">
        <v>41898</v>
      </c>
      <c r="D1286">
        <v>0</v>
      </c>
      <c r="E1286" t="s">
        <v>4449</v>
      </c>
      <c r="F1286">
        <v>8.3874998092651367</v>
      </c>
      <c r="G1286">
        <v>7</v>
      </c>
      <c r="H1286">
        <v>8</v>
      </c>
      <c r="I1286">
        <v>75.142860412597656</v>
      </c>
      <c r="J1286">
        <v>2.381305456161499</v>
      </c>
      <c r="K1286">
        <v>-1.1775003671646118</v>
      </c>
    </row>
    <row r="1287" spans="1:11" x14ac:dyDescent="0.25">
      <c r="A1287" t="s">
        <v>42</v>
      </c>
      <c r="B1287" t="s">
        <v>4119</v>
      </c>
      <c r="C1287" s="7">
        <v>41898</v>
      </c>
      <c r="D1287">
        <v>1</v>
      </c>
      <c r="E1287" t="s">
        <v>4450</v>
      </c>
      <c r="F1287">
        <v>9.5650000997952045</v>
      </c>
      <c r="G1287">
        <v>7</v>
      </c>
      <c r="H1287">
        <v>8</v>
      </c>
      <c r="I1287">
        <v>75.142860412597656</v>
      </c>
      <c r="J1287">
        <v>2.381305456161499</v>
      </c>
      <c r="K1287">
        <v>-1.1775003671646118</v>
      </c>
    </row>
    <row r="1288" spans="1:11" x14ac:dyDescent="0.25">
      <c r="A1288" t="s">
        <v>42</v>
      </c>
      <c r="B1288" t="s">
        <v>3637</v>
      </c>
      <c r="C1288" s="7">
        <v>41898</v>
      </c>
      <c r="D1288">
        <v>0</v>
      </c>
      <c r="E1288" t="s">
        <v>3693</v>
      </c>
      <c r="F1288">
        <v>18.077810287475586</v>
      </c>
      <c r="G1288">
        <v>363</v>
      </c>
      <c r="H1288">
        <v>8.9641873278236908</v>
      </c>
      <c r="I1288">
        <v>74.685951232910156</v>
      </c>
      <c r="J1288">
        <v>8.5213193893432617</v>
      </c>
      <c r="K1288">
        <v>-0.27505502104759216</v>
      </c>
    </row>
    <row r="1289" spans="1:11" x14ac:dyDescent="0.25">
      <c r="A1289" t="s">
        <v>42</v>
      </c>
      <c r="B1289" t="s">
        <v>3637</v>
      </c>
      <c r="C1289" s="7">
        <v>41898</v>
      </c>
      <c r="D1289">
        <v>1</v>
      </c>
      <c r="E1289" t="s">
        <v>3694</v>
      </c>
      <c r="F1289">
        <v>18.352865037700731</v>
      </c>
      <c r="G1289">
        <v>363</v>
      </c>
      <c r="H1289">
        <v>8.9641873278236908</v>
      </c>
      <c r="I1289">
        <v>74.685951232910156</v>
      </c>
      <c r="J1289">
        <v>8.5213193893432617</v>
      </c>
      <c r="K1289">
        <v>-0.27505502104759216</v>
      </c>
    </row>
    <row r="1290" spans="1:11" x14ac:dyDescent="0.25">
      <c r="A1290" t="s">
        <v>42</v>
      </c>
      <c r="B1290" t="s">
        <v>61</v>
      </c>
      <c r="C1290" s="7">
        <v>41898</v>
      </c>
      <c r="D1290">
        <v>0</v>
      </c>
      <c r="E1290" t="s">
        <v>436</v>
      </c>
      <c r="F1290">
        <v>22.995367050170898</v>
      </c>
      <c r="G1290">
        <v>204</v>
      </c>
      <c r="H1290">
        <v>8.7034313725490193</v>
      </c>
      <c r="I1290">
        <v>76</v>
      </c>
      <c r="J1290">
        <v>10.199652671813965</v>
      </c>
      <c r="K1290">
        <v>0.25252470374107361</v>
      </c>
    </row>
    <row r="1291" spans="1:11" x14ac:dyDescent="0.25">
      <c r="A1291" t="s">
        <v>42</v>
      </c>
      <c r="B1291" t="s">
        <v>61</v>
      </c>
      <c r="C1291" s="7">
        <v>41898</v>
      </c>
      <c r="D1291">
        <v>1</v>
      </c>
      <c r="E1291" t="s">
        <v>437</v>
      </c>
      <c r="F1291">
        <v>22.742843126375959</v>
      </c>
      <c r="G1291">
        <v>204</v>
      </c>
      <c r="H1291">
        <v>8.7034313725490193</v>
      </c>
      <c r="I1291">
        <v>76</v>
      </c>
      <c r="J1291">
        <v>10.199652671813965</v>
      </c>
      <c r="K1291">
        <v>0.25252470374107361</v>
      </c>
    </row>
    <row r="1292" spans="1:11" x14ac:dyDescent="0.25">
      <c r="A1292" t="s">
        <v>42</v>
      </c>
      <c r="B1292" t="s">
        <v>62</v>
      </c>
      <c r="C1292" s="7">
        <v>41898</v>
      </c>
      <c r="D1292">
        <v>0</v>
      </c>
      <c r="E1292" t="s">
        <v>438</v>
      </c>
      <c r="F1292">
        <v>11.768490791320801</v>
      </c>
      <c r="G1292">
        <v>159</v>
      </c>
      <c r="H1292">
        <v>9.2987421383647799</v>
      </c>
      <c r="I1292">
        <v>73</v>
      </c>
      <c r="J1292">
        <v>5.646522045135498</v>
      </c>
      <c r="K1292">
        <v>-0.95194977521896362</v>
      </c>
    </row>
    <row r="1293" spans="1:11" x14ac:dyDescent="0.25">
      <c r="A1293" t="s">
        <v>42</v>
      </c>
      <c r="B1293" t="s">
        <v>62</v>
      </c>
      <c r="C1293" s="7">
        <v>41898</v>
      </c>
      <c r="D1293">
        <v>1</v>
      </c>
      <c r="E1293" t="s">
        <v>439</v>
      </c>
      <c r="F1293">
        <v>12.720440320155156</v>
      </c>
      <c r="G1293">
        <v>159</v>
      </c>
      <c r="H1293">
        <v>9.2987421383647799</v>
      </c>
      <c r="I1293">
        <v>73</v>
      </c>
      <c r="J1293">
        <v>5.646522045135498</v>
      </c>
      <c r="K1293">
        <v>-0.95194977521896362</v>
      </c>
    </row>
    <row r="1294" spans="1:11" x14ac:dyDescent="0.25">
      <c r="A1294" t="s">
        <v>42</v>
      </c>
      <c r="B1294" t="s">
        <v>74</v>
      </c>
      <c r="C1294" s="7">
        <v>41898</v>
      </c>
      <c r="D1294">
        <v>0</v>
      </c>
      <c r="E1294" t="s">
        <v>440</v>
      </c>
      <c r="F1294">
        <v>21.537500381469727</v>
      </c>
      <c r="G1294">
        <v>4</v>
      </c>
      <c r="H1294">
        <v>7</v>
      </c>
      <c r="I1294">
        <v>73</v>
      </c>
      <c r="J1294">
        <v>3.6916146278381348</v>
      </c>
      <c r="K1294">
        <v>-2.5224995613098145</v>
      </c>
    </row>
    <row r="1295" spans="1:11" x14ac:dyDescent="0.25">
      <c r="A1295" t="s">
        <v>42</v>
      </c>
      <c r="B1295" t="s">
        <v>74</v>
      </c>
      <c r="C1295" s="7">
        <v>41898</v>
      </c>
      <c r="D1295">
        <v>1</v>
      </c>
      <c r="E1295" t="s">
        <v>441</v>
      </c>
      <c r="F1295">
        <v>24.060000419616699</v>
      </c>
      <c r="G1295">
        <v>4</v>
      </c>
      <c r="H1295">
        <v>7</v>
      </c>
      <c r="I1295">
        <v>73</v>
      </c>
      <c r="J1295">
        <v>3.6916146278381348</v>
      </c>
      <c r="K1295">
        <v>-2.5224995613098145</v>
      </c>
    </row>
    <row r="1296" spans="1:11" x14ac:dyDescent="0.25">
      <c r="A1296" t="s">
        <v>42</v>
      </c>
      <c r="B1296" t="s">
        <v>63</v>
      </c>
      <c r="C1296" s="7">
        <v>41898</v>
      </c>
      <c r="D1296">
        <v>0</v>
      </c>
      <c r="E1296" t="s">
        <v>1988</v>
      </c>
      <c r="F1296">
        <v>0</v>
      </c>
      <c r="G1296">
        <v>0</v>
      </c>
      <c r="H1296">
        <v>0</v>
      </c>
      <c r="I1296">
        <v>0</v>
      </c>
      <c r="J1296">
        <v>0</v>
      </c>
      <c r="K1296">
        <v>0</v>
      </c>
    </row>
    <row r="1297" spans="1:11" x14ac:dyDescent="0.25">
      <c r="A1297" t="s">
        <v>42</v>
      </c>
      <c r="B1297" t="s">
        <v>63</v>
      </c>
      <c r="C1297" s="7">
        <v>41898</v>
      </c>
      <c r="D1297">
        <v>1</v>
      </c>
      <c r="E1297" t="s">
        <v>1989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0</v>
      </c>
    </row>
    <row r="1298" spans="1:11" x14ac:dyDescent="0.25">
      <c r="A1298" t="s">
        <v>42</v>
      </c>
      <c r="B1298" t="s">
        <v>64</v>
      </c>
      <c r="C1298" s="7">
        <v>41898</v>
      </c>
      <c r="D1298">
        <v>0</v>
      </c>
      <c r="E1298" t="s">
        <v>1990</v>
      </c>
      <c r="F1298">
        <v>0</v>
      </c>
      <c r="G1298">
        <v>0</v>
      </c>
      <c r="H1298">
        <v>0</v>
      </c>
      <c r="I1298">
        <v>0</v>
      </c>
      <c r="J1298">
        <v>0</v>
      </c>
      <c r="K1298">
        <v>0</v>
      </c>
    </row>
    <row r="1299" spans="1:11" x14ac:dyDescent="0.25">
      <c r="A1299" t="s">
        <v>42</v>
      </c>
      <c r="B1299" t="s">
        <v>64</v>
      </c>
      <c r="C1299" s="7">
        <v>41898</v>
      </c>
      <c r="D1299">
        <v>1</v>
      </c>
      <c r="E1299" t="s">
        <v>1991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</row>
    <row r="1300" spans="1:11" x14ac:dyDescent="0.25">
      <c r="A1300" t="s">
        <v>42</v>
      </c>
      <c r="B1300" t="s">
        <v>65</v>
      </c>
      <c r="C1300" s="7">
        <v>41898</v>
      </c>
      <c r="D1300">
        <v>0</v>
      </c>
      <c r="E1300" t="s">
        <v>1992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</row>
    <row r="1301" spans="1:11" x14ac:dyDescent="0.25">
      <c r="A1301" t="s">
        <v>42</v>
      </c>
      <c r="B1301" t="s">
        <v>65</v>
      </c>
      <c r="C1301" s="7">
        <v>41898</v>
      </c>
      <c r="D1301">
        <v>1</v>
      </c>
      <c r="E1301" t="s">
        <v>1993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</row>
    <row r="1302" spans="1:11" x14ac:dyDescent="0.25">
      <c r="A1302" t="s">
        <v>42</v>
      </c>
      <c r="B1302" t="s">
        <v>66</v>
      </c>
      <c r="C1302" s="7">
        <v>41898</v>
      </c>
      <c r="D1302">
        <v>0</v>
      </c>
      <c r="E1302" t="s">
        <v>1994</v>
      </c>
      <c r="F1302">
        <v>21.523702621459961</v>
      </c>
      <c r="G1302">
        <v>181</v>
      </c>
      <c r="H1302">
        <v>10.685082872928177</v>
      </c>
      <c r="I1302">
        <v>74.657455444335937</v>
      </c>
      <c r="J1302">
        <v>9.4604806900024414</v>
      </c>
      <c r="K1302">
        <v>0.39734822511672974</v>
      </c>
    </row>
    <row r="1303" spans="1:11" x14ac:dyDescent="0.25">
      <c r="A1303" t="s">
        <v>42</v>
      </c>
      <c r="B1303" t="s">
        <v>66</v>
      </c>
      <c r="C1303" s="7">
        <v>41898</v>
      </c>
      <c r="D1303">
        <v>1</v>
      </c>
      <c r="E1303" t="s">
        <v>1995</v>
      </c>
      <c r="F1303">
        <v>21.126353615853752</v>
      </c>
      <c r="G1303">
        <v>181</v>
      </c>
      <c r="H1303">
        <v>10.685082872928177</v>
      </c>
      <c r="I1303">
        <v>74.657455444335937</v>
      </c>
      <c r="J1303">
        <v>9.4604806900024414</v>
      </c>
      <c r="K1303">
        <v>0.39734822511672974</v>
      </c>
    </row>
    <row r="1304" spans="1:11" x14ac:dyDescent="0.25">
      <c r="A1304" t="s">
        <v>42</v>
      </c>
      <c r="B1304" t="s">
        <v>67</v>
      </c>
      <c r="C1304" s="7">
        <v>41898</v>
      </c>
      <c r="D1304">
        <v>0</v>
      </c>
      <c r="E1304" t="s">
        <v>1996</v>
      </c>
      <c r="F1304">
        <v>14.39903450012207</v>
      </c>
      <c r="G1304">
        <v>176</v>
      </c>
      <c r="H1304">
        <v>7.2613636363636367</v>
      </c>
      <c r="I1304">
        <v>74.755683898925781</v>
      </c>
      <c r="J1304">
        <v>7.4133810997009277</v>
      </c>
      <c r="K1304">
        <v>-1.0175284147262573</v>
      </c>
    </row>
    <row r="1305" spans="1:11" x14ac:dyDescent="0.25">
      <c r="A1305" t="s">
        <v>42</v>
      </c>
      <c r="B1305" t="s">
        <v>67</v>
      </c>
      <c r="C1305" s="7">
        <v>41898</v>
      </c>
      <c r="D1305">
        <v>1</v>
      </c>
      <c r="E1305" t="s">
        <v>1997</v>
      </c>
      <c r="F1305">
        <v>15.416562528180128</v>
      </c>
      <c r="G1305">
        <v>176</v>
      </c>
      <c r="H1305">
        <v>7.2613636363636367</v>
      </c>
      <c r="I1305">
        <v>74.755683898925781</v>
      </c>
      <c r="J1305">
        <v>7.4133810997009277</v>
      </c>
      <c r="K1305">
        <v>-1.0175284147262573</v>
      </c>
    </row>
    <row r="1306" spans="1:11" x14ac:dyDescent="0.25">
      <c r="A1306" t="s">
        <v>42</v>
      </c>
      <c r="B1306" t="s">
        <v>68</v>
      </c>
      <c r="C1306" s="7">
        <v>41898</v>
      </c>
      <c r="D1306">
        <v>0</v>
      </c>
      <c r="E1306" t="s">
        <v>1998</v>
      </c>
      <c r="F1306">
        <v>23.037498474121094</v>
      </c>
      <c r="G1306">
        <v>2</v>
      </c>
      <c r="H1306">
        <v>7</v>
      </c>
      <c r="I1306">
        <v>74.5</v>
      </c>
      <c r="J1306">
        <v>12.522859573364258</v>
      </c>
      <c r="K1306">
        <v>8.7049989700317383</v>
      </c>
    </row>
    <row r="1307" spans="1:11" x14ac:dyDescent="0.25">
      <c r="A1307" t="s">
        <v>42</v>
      </c>
      <c r="B1307" t="s">
        <v>68</v>
      </c>
      <c r="C1307" s="7">
        <v>41898</v>
      </c>
      <c r="D1307">
        <v>1</v>
      </c>
      <c r="E1307" t="s">
        <v>1999</v>
      </c>
      <c r="F1307">
        <v>14.332498788833618</v>
      </c>
      <c r="G1307">
        <v>2</v>
      </c>
      <c r="H1307">
        <v>7</v>
      </c>
      <c r="I1307">
        <v>74.5</v>
      </c>
      <c r="J1307">
        <v>12.522859573364258</v>
      </c>
      <c r="K1307">
        <v>8.7049989700317383</v>
      </c>
    </row>
    <row r="1308" spans="1:11" x14ac:dyDescent="0.25">
      <c r="A1308" t="s">
        <v>42</v>
      </c>
      <c r="B1308" t="s">
        <v>4120</v>
      </c>
      <c r="C1308" s="7">
        <v>41898</v>
      </c>
      <c r="D1308">
        <v>0</v>
      </c>
      <c r="E1308" t="s">
        <v>4451</v>
      </c>
      <c r="F1308">
        <v>12.391897201538086</v>
      </c>
      <c r="G1308">
        <v>87</v>
      </c>
      <c r="H1308">
        <v>8.5574712643678161</v>
      </c>
      <c r="I1308">
        <v>74.448272705078125</v>
      </c>
      <c r="J1308">
        <v>6.7885828018188477</v>
      </c>
      <c r="K1308">
        <v>-1.2217237949371338</v>
      </c>
    </row>
    <row r="1309" spans="1:11" x14ac:dyDescent="0.25">
      <c r="A1309" t="s">
        <v>42</v>
      </c>
      <c r="B1309" t="s">
        <v>4120</v>
      </c>
      <c r="C1309" s="7">
        <v>41898</v>
      </c>
      <c r="D1309">
        <v>1</v>
      </c>
      <c r="E1309" t="s">
        <v>4452</v>
      </c>
      <c r="F1309">
        <v>13.613620782527944</v>
      </c>
      <c r="G1309">
        <v>87</v>
      </c>
      <c r="H1309">
        <v>8.5574712643678161</v>
      </c>
      <c r="I1309">
        <v>74.448272705078125</v>
      </c>
      <c r="J1309">
        <v>6.7885828018188477</v>
      </c>
      <c r="K1309">
        <v>-1.2217237949371338</v>
      </c>
    </row>
    <row r="1310" spans="1:11" x14ac:dyDescent="0.25">
      <c r="A1310" t="s">
        <v>42</v>
      </c>
      <c r="B1310" t="s">
        <v>4121</v>
      </c>
      <c r="C1310" s="7">
        <v>41898</v>
      </c>
      <c r="D1310">
        <v>0</v>
      </c>
      <c r="E1310" t="s">
        <v>4453</v>
      </c>
      <c r="F1310">
        <v>8.9490623474121094</v>
      </c>
      <c r="G1310">
        <v>8</v>
      </c>
      <c r="H1310">
        <v>4.875</v>
      </c>
      <c r="I1310">
        <v>74.875</v>
      </c>
      <c r="J1310">
        <v>3.1632890701293945</v>
      </c>
      <c r="K1310">
        <v>-0.3678123950958252</v>
      </c>
    </row>
    <row r="1311" spans="1:11" x14ac:dyDescent="0.25">
      <c r="A1311" t="s">
        <v>42</v>
      </c>
      <c r="B1311" t="s">
        <v>4121</v>
      </c>
      <c r="C1311" s="7">
        <v>41898</v>
      </c>
      <c r="D1311">
        <v>1</v>
      </c>
      <c r="E1311" t="s">
        <v>4454</v>
      </c>
      <c r="F1311">
        <v>9.3168749413453043</v>
      </c>
      <c r="G1311">
        <v>8</v>
      </c>
      <c r="H1311">
        <v>4.875</v>
      </c>
      <c r="I1311">
        <v>74.875</v>
      </c>
      <c r="J1311">
        <v>3.1632890701293945</v>
      </c>
      <c r="K1311">
        <v>-0.3678123950958252</v>
      </c>
    </row>
    <row r="1312" spans="1:11" x14ac:dyDescent="0.25">
      <c r="A1312" t="s">
        <v>42</v>
      </c>
      <c r="B1312" t="s">
        <v>4122</v>
      </c>
      <c r="C1312" s="7">
        <v>41898</v>
      </c>
      <c r="D1312">
        <v>0</v>
      </c>
      <c r="E1312" t="s">
        <v>4455</v>
      </c>
      <c r="F1312">
        <v>24.240158081054688</v>
      </c>
      <c r="G1312">
        <v>174</v>
      </c>
      <c r="H1312">
        <v>9.2212643678160919</v>
      </c>
      <c r="I1312">
        <v>74.862068176269531</v>
      </c>
      <c r="J1312">
        <v>10.61285400390625</v>
      </c>
      <c r="K1312">
        <v>0.75418108701705933</v>
      </c>
    </row>
    <row r="1313" spans="1:11" x14ac:dyDescent="0.25">
      <c r="A1313" t="s">
        <v>42</v>
      </c>
      <c r="B1313" t="s">
        <v>4122</v>
      </c>
      <c r="C1313" s="7">
        <v>41898</v>
      </c>
      <c r="D1313">
        <v>1</v>
      </c>
      <c r="E1313" t="s">
        <v>4456</v>
      </c>
      <c r="F1313">
        <v>23.485976960467195</v>
      </c>
      <c r="G1313">
        <v>174</v>
      </c>
      <c r="H1313">
        <v>9.2212643678160919</v>
      </c>
      <c r="I1313">
        <v>74.862068176269531</v>
      </c>
      <c r="J1313">
        <v>10.61285400390625</v>
      </c>
      <c r="K1313">
        <v>0.75418108701705933</v>
      </c>
    </row>
    <row r="1314" spans="1:11" x14ac:dyDescent="0.25">
      <c r="A1314" t="s">
        <v>42</v>
      </c>
      <c r="B1314" t="s">
        <v>75</v>
      </c>
      <c r="C1314" s="7">
        <v>41898</v>
      </c>
      <c r="D1314">
        <v>0</v>
      </c>
      <c r="E1314" t="s">
        <v>442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</row>
    <row r="1315" spans="1:11" x14ac:dyDescent="0.25">
      <c r="A1315" t="s">
        <v>42</v>
      </c>
      <c r="B1315" t="s">
        <v>75</v>
      </c>
      <c r="C1315" s="7">
        <v>41898</v>
      </c>
      <c r="D1315">
        <v>1</v>
      </c>
      <c r="E1315" t="s">
        <v>443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</row>
    <row r="1316" spans="1:11" x14ac:dyDescent="0.25">
      <c r="A1316" t="s">
        <v>42</v>
      </c>
      <c r="B1316" t="s">
        <v>69</v>
      </c>
      <c r="C1316" s="7">
        <v>41898</v>
      </c>
      <c r="D1316">
        <v>0</v>
      </c>
      <c r="E1316" t="s">
        <v>444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</row>
    <row r="1317" spans="1:11" x14ac:dyDescent="0.25">
      <c r="A1317" t="s">
        <v>42</v>
      </c>
      <c r="B1317" t="s">
        <v>69</v>
      </c>
      <c r="C1317" s="7">
        <v>41898</v>
      </c>
      <c r="D1317">
        <v>1</v>
      </c>
      <c r="E1317" t="s">
        <v>445</v>
      </c>
      <c r="F1317">
        <v>0</v>
      </c>
      <c r="G1317">
        <v>0</v>
      </c>
      <c r="H1317">
        <v>0</v>
      </c>
      <c r="I1317">
        <v>0</v>
      </c>
      <c r="J1317">
        <v>0</v>
      </c>
      <c r="K1317">
        <v>0</v>
      </c>
    </row>
    <row r="1318" spans="1:11" x14ac:dyDescent="0.25">
      <c r="A1318" t="s">
        <v>42</v>
      </c>
      <c r="B1318" t="s">
        <v>70</v>
      </c>
      <c r="C1318" s="7">
        <v>41898</v>
      </c>
      <c r="D1318">
        <v>0</v>
      </c>
      <c r="E1318" t="s">
        <v>446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</row>
    <row r="1319" spans="1:11" x14ac:dyDescent="0.25">
      <c r="A1319" t="s">
        <v>42</v>
      </c>
      <c r="B1319" t="s">
        <v>70</v>
      </c>
      <c r="C1319" s="7">
        <v>41898</v>
      </c>
      <c r="D1319">
        <v>1</v>
      </c>
      <c r="E1319" t="s">
        <v>447</v>
      </c>
      <c r="F1319">
        <v>0</v>
      </c>
      <c r="G1319">
        <v>0</v>
      </c>
      <c r="H1319">
        <v>0</v>
      </c>
      <c r="I1319">
        <v>0</v>
      </c>
      <c r="J1319">
        <v>0</v>
      </c>
      <c r="K1319">
        <v>0</v>
      </c>
    </row>
    <row r="1320" spans="1:11" x14ac:dyDescent="0.25">
      <c r="A1320" t="s">
        <v>42</v>
      </c>
      <c r="B1320" t="s">
        <v>5566</v>
      </c>
      <c r="C1320" s="7">
        <v>41898</v>
      </c>
      <c r="D1320">
        <v>0</v>
      </c>
      <c r="E1320" t="s">
        <v>5675</v>
      </c>
      <c r="F1320">
        <v>1.3475000858306885</v>
      </c>
      <c r="G1320">
        <v>1</v>
      </c>
      <c r="H1320">
        <v>1</v>
      </c>
      <c r="I1320">
        <v>76</v>
      </c>
      <c r="K1320">
        <v>-0.14749991893768311</v>
      </c>
    </row>
    <row r="1321" spans="1:11" x14ac:dyDescent="0.25">
      <c r="A1321" t="s">
        <v>42</v>
      </c>
      <c r="B1321" t="s">
        <v>5566</v>
      </c>
      <c r="C1321" s="7">
        <v>41898</v>
      </c>
      <c r="D1321">
        <v>1</v>
      </c>
      <c r="E1321" t="s">
        <v>5676</v>
      </c>
      <c r="F1321">
        <v>1.4950000047683716</v>
      </c>
      <c r="G1321">
        <v>1</v>
      </c>
      <c r="H1321">
        <v>1</v>
      </c>
      <c r="I1321">
        <v>76</v>
      </c>
      <c r="K1321">
        <v>-0.14749991893768311</v>
      </c>
    </row>
    <row r="1322" spans="1:11" x14ac:dyDescent="0.25">
      <c r="A1322" t="s">
        <v>42</v>
      </c>
      <c r="B1322" t="s">
        <v>4123</v>
      </c>
      <c r="C1322" s="7">
        <v>41898</v>
      </c>
      <c r="D1322">
        <v>0</v>
      </c>
      <c r="E1322" t="s">
        <v>4457</v>
      </c>
      <c r="F1322">
        <v>8.1658334732055664</v>
      </c>
      <c r="G1322">
        <v>30</v>
      </c>
      <c r="H1322">
        <v>2.9333333333333331</v>
      </c>
      <c r="I1322">
        <v>75.300003051757813</v>
      </c>
      <c r="J1322">
        <v>2.1440019607543945</v>
      </c>
      <c r="K1322">
        <v>-0.30916666984558105</v>
      </c>
    </row>
    <row r="1323" spans="1:11" x14ac:dyDescent="0.25">
      <c r="A1323" t="s">
        <v>42</v>
      </c>
      <c r="B1323" t="s">
        <v>4123</v>
      </c>
      <c r="C1323" s="7">
        <v>41898</v>
      </c>
      <c r="D1323">
        <v>1</v>
      </c>
      <c r="E1323" t="s">
        <v>4458</v>
      </c>
      <c r="F1323">
        <v>8.4750001301368076</v>
      </c>
      <c r="G1323">
        <v>30</v>
      </c>
      <c r="H1323">
        <v>2.9333333333333331</v>
      </c>
      <c r="I1323">
        <v>75.300003051757813</v>
      </c>
      <c r="J1323">
        <v>2.1440019607543945</v>
      </c>
      <c r="K1323">
        <v>-0.30916666984558105</v>
      </c>
    </row>
    <row r="1324" spans="1:11" x14ac:dyDescent="0.25">
      <c r="A1324" t="s">
        <v>42</v>
      </c>
      <c r="B1324" t="s">
        <v>4124</v>
      </c>
      <c r="C1324" s="7">
        <v>41898</v>
      </c>
      <c r="D1324">
        <v>0</v>
      </c>
      <c r="E1324" t="s">
        <v>4459</v>
      </c>
      <c r="F1324">
        <v>18.896488189697266</v>
      </c>
      <c r="G1324">
        <v>42</v>
      </c>
      <c r="H1324">
        <v>15.80952380952381</v>
      </c>
      <c r="I1324">
        <v>73.714286804199219</v>
      </c>
      <c r="J1324">
        <v>6.9730048179626465</v>
      </c>
      <c r="K1324">
        <v>-2.0231549739837646</v>
      </c>
    </row>
    <row r="1325" spans="1:11" x14ac:dyDescent="0.25">
      <c r="A1325" t="s">
        <v>42</v>
      </c>
      <c r="B1325" t="s">
        <v>4124</v>
      </c>
      <c r="C1325" s="7">
        <v>41898</v>
      </c>
      <c r="D1325">
        <v>1</v>
      </c>
      <c r="E1325" t="s">
        <v>4460</v>
      </c>
      <c r="F1325">
        <v>20.919643051922321</v>
      </c>
      <c r="G1325">
        <v>42</v>
      </c>
      <c r="H1325">
        <v>15.80952380952381</v>
      </c>
      <c r="I1325">
        <v>73.714286804199219</v>
      </c>
      <c r="J1325">
        <v>6.9730048179626465</v>
      </c>
      <c r="K1325">
        <v>-2.0231549739837646</v>
      </c>
    </row>
    <row r="1326" spans="1:11" x14ac:dyDescent="0.25">
      <c r="A1326" t="s">
        <v>42</v>
      </c>
      <c r="B1326" t="s">
        <v>71</v>
      </c>
      <c r="C1326" s="7">
        <v>41898</v>
      </c>
      <c r="D1326">
        <v>0</v>
      </c>
      <c r="E1326" t="s">
        <v>448</v>
      </c>
      <c r="F1326">
        <v>5.5800018310546875</v>
      </c>
      <c r="G1326">
        <v>1</v>
      </c>
      <c r="H1326">
        <v>1</v>
      </c>
      <c r="I1326">
        <v>73</v>
      </c>
      <c r="K1326">
        <v>5.2100019454956055</v>
      </c>
    </row>
    <row r="1327" spans="1:11" x14ac:dyDescent="0.25">
      <c r="A1327" t="s">
        <v>42</v>
      </c>
      <c r="B1327" t="s">
        <v>71</v>
      </c>
      <c r="C1327" s="7">
        <v>41898</v>
      </c>
      <c r="D1327">
        <v>1</v>
      </c>
      <c r="E1327" t="s">
        <v>449</v>
      </c>
      <c r="F1327">
        <v>0.37000000476837158</v>
      </c>
      <c r="G1327">
        <v>1</v>
      </c>
      <c r="H1327">
        <v>1</v>
      </c>
      <c r="I1327">
        <v>73</v>
      </c>
      <c r="K1327">
        <v>5.2100019454956055</v>
      </c>
    </row>
    <row r="1328" spans="1:11" x14ac:dyDescent="0.25">
      <c r="A1328" t="s">
        <v>42</v>
      </c>
      <c r="B1328" t="s">
        <v>72</v>
      </c>
      <c r="C1328" s="7">
        <v>41898</v>
      </c>
      <c r="D1328">
        <v>0</v>
      </c>
      <c r="E1328" t="s">
        <v>450</v>
      </c>
      <c r="F1328">
        <v>4.5119409561157227</v>
      </c>
      <c r="G1328">
        <v>85</v>
      </c>
      <c r="H1328">
        <v>2.9823529411764707</v>
      </c>
      <c r="I1328">
        <v>74.976470947265625</v>
      </c>
      <c r="J1328">
        <v>3.8026344776153564</v>
      </c>
      <c r="K1328">
        <v>-0.38117644190788269</v>
      </c>
    </row>
    <row r="1329" spans="1:11" x14ac:dyDescent="0.25">
      <c r="A1329" t="s">
        <v>42</v>
      </c>
      <c r="B1329" t="s">
        <v>72</v>
      </c>
      <c r="C1329" s="7">
        <v>41898</v>
      </c>
      <c r="D1329">
        <v>1</v>
      </c>
      <c r="E1329" t="s">
        <v>451</v>
      </c>
      <c r="F1329">
        <v>4.8931175479117561</v>
      </c>
      <c r="G1329">
        <v>85</v>
      </c>
      <c r="H1329">
        <v>2.9823529411764707</v>
      </c>
      <c r="I1329">
        <v>74.976470947265625</v>
      </c>
      <c r="J1329">
        <v>3.8026344776153564</v>
      </c>
      <c r="K1329">
        <v>-0.38117644190788269</v>
      </c>
    </row>
    <row r="1330" spans="1:11" x14ac:dyDescent="0.25">
      <c r="A1330" t="s">
        <v>42</v>
      </c>
      <c r="B1330" t="s">
        <v>73</v>
      </c>
      <c r="C1330" s="7">
        <v>41898</v>
      </c>
      <c r="D1330">
        <v>0</v>
      </c>
      <c r="E1330" t="s">
        <v>452</v>
      </c>
      <c r="F1330">
        <v>22.285739898681641</v>
      </c>
      <c r="G1330">
        <v>277</v>
      </c>
      <c r="H1330">
        <v>10.828519855595667</v>
      </c>
      <c r="I1330">
        <v>74.602890014648438</v>
      </c>
      <c r="J1330">
        <v>9.5249729156494141</v>
      </c>
      <c r="K1330">
        <v>-0.26229232549667358</v>
      </c>
    </row>
    <row r="1331" spans="1:11" x14ac:dyDescent="0.25">
      <c r="A1331" t="s">
        <v>42</v>
      </c>
      <c r="B1331" t="s">
        <v>73</v>
      </c>
      <c r="C1331" s="7">
        <v>41898</v>
      </c>
      <c r="D1331">
        <v>1</v>
      </c>
      <c r="E1331" t="s">
        <v>453</v>
      </c>
      <c r="F1331">
        <v>22.548032552736814</v>
      </c>
      <c r="G1331">
        <v>277</v>
      </c>
      <c r="H1331">
        <v>10.828519855595667</v>
      </c>
      <c r="I1331">
        <v>74.602890014648438</v>
      </c>
      <c r="J1331">
        <v>9.5249729156494141</v>
      </c>
      <c r="K1331">
        <v>-0.26229232549667358</v>
      </c>
    </row>
    <row r="1332" spans="1:11" x14ac:dyDescent="0.25">
      <c r="A1332" t="s">
        <v>42</v>
      </c>
      <c r="B1332" t="s">
        <v>5565</v>
      </c>
      <c r="C1332" s="7">
        <v>41898</v>
      </c>
      <c r="D1332">
        <v>0</v>
      </c>
      <c r="E1332" t="s">
        <v>5677</v>
      </c>
      <c r="F1332">
        <v>6.8630356788635254</v>
      </c>
      <c r="G1332">
        <v>14</v>
      </c>
      <c r="H1332">
        <v>4.0714285714285712</v>
      </c>
      <c r="I1332">
        <v>75.142860412597656</v>
      </c>
      <c r="J1332">
        <v>3.8521957397460938</v>
      </c>
      <c r="K1332">
        <v>-1.371606707572937</v>
      </c>
    </row>
    <row r="1333" spans="1:11" x14ac:dyDescent="0.25">
      <c r="A1333" t="s">
        <v>42</v>
      </c>
      <c r="B1333" t="s">
        <v>5565</v>
      </c>
      <c r="C1333" s="7">
        <v>41898</v>
      </c>
      <c r="D1333">
        <v>1</v>
      </c>
      <c r="E1333" t="s">
        <v>5678</v>
      </c>
      <c r="F1333">
        <v>8.2346426546573639</v>
      </c>
      <c r="G1333">
        <v>14</v>
      </c>
      <c r="H1333">
        <v>4.0714285714285712</v>
      </c>
      <c r="I1333">
        <v>75.142860412597656</v>
      </c>
      <c r="J1333">
        <v>3.8521957397460938</v>
      </c>
      <c r="K1333">
        <v>-1.371606707572937</v>
      </c>
    </row>
    <row r="1334" spans="1:11" x14ac:dyDescent="0.25">
      <c r="A1334" t="s">
        <v>42</v>
      </c>
      <c r="B1334" t="s">
        <v>4119</v>
      </c>
      <c r="C1334" s="7">
        <v>41899</v>
      </c>
      <c r="D1334">
        <v>0</v>
      </c>
      <c r="E1334" t="s">
        <v>4461</v>
      </c>
      <c r="F1334">
        <v>10.741070747375488</v>
      </c>
      <c r="G1334">
        <v>7</v>
      </c>
      <c r="H1334">
        <v>8</v>
      </c>
      <c r="I1334">
        <v>76.285713195800781</v>
      </c>
      <c r="J1334">
        <v>1.8240377902984619</v>
      </c>
      <c r="K1334">
        <v>-0.12464375048875809</v>
      </c>
    </row>
    <row r="1335" spans="1:11" x14ac:dyDescent="0.25">
      <c r="A1335" t="s">
        <v>42</v>
      </c>
      <c r="B1335" t="s">
        <v>4119</v>
      </c>
      <c r="C1335" s="7">
        <v>41899</v>
      </c>
      <c r="D1335">
        <v>1</v>
      </c>
      <c r="E1335" t="s">
        <v>4462</v>
      </c>
      <c r="F1335">
        <v>10.865714430809021</v>
      </c>
      <c r="G1335">
        <v>7</v>
      </c>
      <c r="H1335">
        <v>8</v>
      </c>
      <c r="I1335">
        <v>76.285713195800781</v>
      </c>
      <c r="J1335">
        <v>1.8240377902984619</v>
      </c>
      <c r="K1335">
        <v>-0.12464375048875809</v>
      </c>
    </row>
    <row r="1336" spans="1:11" x14ac:dyDescent="0.25">
      <c r="A1336" t="s">
        <v>42</v>
      </c>
      <c r="B1336" t="s">
        <v>3637</v>
      </c>
      <c r="C1336" s="7">
        <v>41899</v>
      </c>
      <c r="D1336">
        <v>0</v>
      </c>
      <c r="E1336" t="s">
        <v>3695</v>
      </c>
      <c r="F1336">
        <v>18.479421615600586</v>
      </c>
      <c r="G1336">
        <v>363</v>
      </c>
      <c r="H1336">
        <v>8.9641873278236908</v>
      </c>
      <c r="I1336">
        <v>76.438018798828125</v>
      </c>
      <c r="J1336">
        <v>10.411800384521484</v>
      </c>
      <c r="K1336">
        <v>-1.2169144153594971</v>
      </c>
    </row>
    <row r="1337" spans="1:11" x14ac:dyDescent="0.25">
      <c r="A1337" t="s">
        <v>42</v>
      </c>
      <c r="B1337" t="s">
        <v>3637</v>
      </c>
      <c r="C1337" s="7">
        <v>41899</v>
      </c>
      <c r="D1337">
        <v>1</v>
      </c>
      <c r="E1337" t="s">
        <v>3696</v>
      </c>
      <c r="F1337">
        <v>19.696336015404686</v>
      </c>
      <c r="G1337">
        <v>363</v>
      </c>
      <c r="H1337">
        <v>8.9641873278236908</v>
      </c>
      <c r="I1337">
        <v>76.438018798828125</v>
      </c>
      <c r="J1337">
        <v>10.411800384521484</v>
      </c>
      <c r="K1337">
        <v>-1.2169144153594971</v>
      </c>
    </row>
    <row r="1338" spans="1:11" x14ac:dyDescent="0.25">
      <c r="A1338" t="s">
        <v>42</v>
      </c>
      <c r="B1338" t="s">
        <v>61</v>
      </c>
      <c r="C1338" s="7">
        <v>41899</v>
      </c>
      <c r="D1338">
        <v>0</v>
      </c>
      <c r="E1338" t="s">
        <v>454</v>
      </c>
      <c r="F1338">
        <v>23.875221252441406</v>
      </c>
      <c r="G1338">
        <v>204</v>
      </c>
      <c r="H1338">
        <v>8.7034313725490193</v>
      </c>
      <c r="I1338">
        <v>76</v>
      </c>
      <c r="J1338">
        <v>10.188565254211426</v>
      </c>
      <c r="K1338">
        <v>-0.20610255002975464</v>
      </c>
    </row>
    <row r="1339" spans="1:11" x14ac:dyDescent="0.25">
      <c r="A1339" t="s">
        <v>42</v>
      </c>
      <c r="B1339" t="s">
        <v>61</v>
      </c>
      <c r="C1339" s="7">
        <v>41899</v>
      </c>
      <c r="D1339">
        <v>1</v>
      </c>
      <c r="E1339" t="s">
        <v>455</v>
      </c>
      <c r="F1339">
        <v>24.081323455256758</v>
      </c>
      <c r="G1339">
        <v>204</v>
      </c>
      <c r="H1339">
        <v>8.7034313725490193</v>
      </c>
      <c r="I1339">
        <v>76</v>
      </c>
      <c r="J1339">
        <v>10.188565254211426</v>
      </c>
      <c r="K1339">
        <v>-0.20610255002975464</v>
      </c>
    </row>
    <row r="1340" spans="1:11" x14ac:dyDescent="0.25">
      <c r="A1340" t="s">
        <v>42</v>
      </c>
      <c r="B1340" t="s">
        <v>62</v>
      </c>
      <c r="C1340" s="7">
        <v>41899</v>
      </c>
      <c r="D1340">
        <v>0</v>
      </c>
      <c r="E1340" t="s">
        <v>456</v>
      </c>
      <c r="F1340">
        <v>11.556509017944336</v>
      </c>
      <c r="G1340">
        <v>159</v>
      </c>
      <c r="H1340">
        <v>9.2987421383647799</v>
      </c>
      <c r="I1340">
        <v>77</v>
      </c>
      <c r="J1340">
        <v>10.582457542419434</v>
      </c>
      <c r="K1340">
        <v>-2.5138051509857178</v>
      </c>
    </row>
    <row r="1341" spans="1:11" x14ac:dyDescent="0.25">
      <c r="A1341" t="s">
        <v>42</v>
      </c>
      <c r="B1341" t="s">
        <v>62</v>
      </c>
      <c r="C1341" s="7">
        <v>41899</v>
      </c>
      <c r="D1341">
        <v>1</v>
      </c>
      <c r="E1341" t="s">
        <v>457</v>
      </c>
      <c r="F1341">
        <v>14.070314394462409</v>
      </c>
      <c r="G1341">
        <v>159</v>
      </c>
      <c r="H1341">
        <v>9.2987421383647799</v>
      </c>
      <c r="I1341">
        <v>77</v>
      </c>
      <c r="J1341">
        <v>10.582457542419434</v>
      </c>
      <c r="K1341">
        <v>-2.5138051509857178</v>
      </c>
    </row>
    <row r="1342" spans="1:11" x14ac:dyDescent="0.25">
      <c r="A1342" t="s">
        <v>42</v>
      </c>
      <c r="B1342" t="s">
        <v>74</v>
      </c>
      <c r="C1342" s="7">
        <v>41899</v>
      </c>
      <c r="D1342">
        <v>0</v>
      </c>
      <c r="E1342" t="s">
        <v>458</v>
      </c>
      <c r="F1342">
        <v>25.42249870300293</v>
      </c>
      <c r="G1342">
        <v>4</v>
      </c>
      <c r="H1342">
        <v>7</v>
      </c>
      <c r="I1342">
        <v>77</v>
      </c>
      <c r="J1342">
        <v>6.4508347511291504</v>
      </c>
      <c r="K1342">
        <v>-1.3725008964538574</v>
      </c>
    </row>
    <row r="1343" spans="1:11" x14ac:dyDescent="0.25">
      <c r="A1343" t="s">
        <v>42</v>
      </c>
      <c r="B1343" t="s">
        <v>74</v>
      </c>
      <c r="C1343" s="7">
        <v>41899</v>
      </c>
      <c r="D1343">
        <v>1</v>
      </c>
      <c r="E1343" t="s">
        <v>459</v>
      </c>
      <c r="F1343">
        <v>26.795000076293945</v>
      </c>
      <c r="G1343">
        <v>4</v>
      </c>
      <c r="H1343">
        <v>7</v>
      </c>
      <c r="I1343">
        <v>77</v>
      </c>
      <c r="J1343">
        <v>6.4508347511291504</v>
      </c>
      <c r="K1343">
        <v>-1.3725008964538574</v>
      </c>
    </row>
    <row r="1344" spans="1:11" x14ac:dyDescent="0.25">
      <c r="A1344" t="s">
        <v>42</v>
      </c>
      <c r="B1344" t="s">
        <v>63</v>
      </c>
      <c r="C1344" s="7">
        <v>41899</v>
      </c>
      <c r="D1344">
        <v>0</v>
      </c>
      <c r="E1344" t="s">
        <v>2000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</row>
    <row r="1345" spans="1:11" x14ac:dyDescent="0.25">
      <c r="A1345" t="s">
        <v>42</v>
      </c>
      <c r="B1345" t="s">
        <v>63</v>
      </c>
      <c r="C1345" s="7">
        <v>41899</v>
      </c>
      <c r="D1345">
        <v>1</v>
      </c>
      <c r="E1345" t="s">
        <v>2001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</row>
    <row r="1346" spans="1:11" x14ac:dyDescent="0.25">
      <c r="A1346" t="s">
        <v>42</v>
      </c>
      <c r="B1346" t="s">
        <v>64</v>
      </c>
      <c r="C1346" s="7">
        <v>41899</v>
      </c>
      <c r="D1346">
        <v>0</v>
      </c>
      <c r="E1346" t="s">
        <v>2002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</row>
    <row r="1347" spans="1:11" x14ac:dyDescent="0.25">
      <c r="A1347" t="s">
        <v>42</v>
      </c>
      <c r="B1347" t="s">
        <v>64</v>
      </c>
      <c r="C1347" s="7">
        <v>41899</v>
      </c>
      <c r="D1347">
        <v>1</v>
      </c>
      <c r="E1347" t="s">
        <v>2003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0</v>
      </c>
    </row>
    <row r="1348" spans="1:11" x14ac:dyDescent="0.25">
      <c r="A1348" t="s">
        <v>42</v>
      </c>
      <c r="B1348" t="s">
        <v>65</v>
      </c>
      <c r="C1348" s="7">
        <v>41899</v>
      </c>
      <c r="D1348">
        <v>0</v>
      </c>
      <c r="E1348" t="s">
        <v>2004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</row>
    <row r="1349" spans="1:11" x14ac:dyDescent="0.25">
      <c r="A1349" t="s">
        <v>42</v>
      </c>
      <c r="B1349" t="s">
        <v>65</v>
      </c>
      <c r="C1349" s="7">
        <v>41899</v>
      </c>
      <c r="D1349">
        <v>1</v>
      </c>
      <c r="E1349" t="s">
        <v>2005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</row>
    <row r="1350" spans="1:11" x14ac:dyDescent="0.25">
      <c r="A1350" t="s">
        <v>42</v>
      </c>
      <c r="B1350" t="s">
        <v>66</v>
      </c>
      <c r="C1350" s="7">
        <v>41899</v>
      </c>
      <c r="D1350">
        <v>0</v>
      </c>
      <c r="E1350" t="s">
        <v>2006</v>
      </c>
      <c r="F1350">
        <v>21.549943923950195</v>
      </c>
      <c r="G1350">
        <v>181</v>
      </c>
      <c r="H1350">
        <v>10.685082872928177</v>
      </c>
      <c r="I1350">
        <v>76.447517395019531</v>
      </c>
      <c r="J1350">
        <v>11.526701927185059</v>
      </c>
      <c r="K1350">
        <v>-1.2191710472106934</v>
      </c>
    </row>
    <row r="1351" spans="1:11" x14ac:dyDescent="0.25">
      <c r="A1351" t="s">
        <v>42</v>
      </c>
      <c r="B1351" t="s">
        <v>66</v>
      </c>
      <c r="C1351" s="7">
        <v>41899</v>
      </c>
      <c r="D1351">
        <v>1</v>
      </c>
      <c r="E1351" t="s">
        <v>2007</v>
      </c>
      <c r="F1351">
        <v>22.769115911544564</v>
      </c>
      <c r="G1351">
        <v>181</v>
      </c>
      <c r="H1351">
        <v>10.685082872928177</v>
      </c>
      <c r="I1351">
        <v>76.447517395019531</v>
      </c>
      <c r="J1351">
        <v>11.526701927185059</v>
      </c>
      <c r="K1351">
        <v>-1.2191710472106934</v>
      </c>
    </row>
    <row r="1352" spans="1:11" x14ac:dyDescent="0.25">
      <c r="A1352" t="s">
        <v>42</v>
      </c>
      <c r="B1352" t="s">
        <v>67</v>
      </c>
      <c r="C1352" s="7">
        <v>41899</v>
      </c>
      <c r="D1352">
        <v>0</v>
      </c>
      <c r="E1352" t="s">
        <v>2008</v>
      </c>
      <c r="F1352">
        <v>15.070283889770508</v>
      </c>
      <c r="G1352">
        <v>176</v>
      </c>
      <c r="H1352">
        <v>7.2613636363636367</v>
      </c>
      <c r="I1352">
        <v>76.414772033691406</v>
      </c>
      <c r="J1352">
        <v>9.320073127746582</v>
      </c>
      <c r="K1352">
        <v>-1.2176133394241333</v>
      </c>
    </row>
    <row r="1353" spans="1:11" x14ac:dyDescent="0.25">
      <c r="A1353" t="s">
        <v>42</v>
      </c>
      <c r="B1353" t="s">
        <v>67</v>
      </c>
      <c r="C1353" s="7">
        <v>41899</v>
      </c>
      <c r="D1353">
        <v>1</v>
      </c>
      <c r="E1353" t="s">
        <v>2009</v>
      </c>
      <c r="F1353">
        <v>16.287897680843756</v>
      </c>
      <c r="G1353">
        <v>176</v>
      </c>
      <c r="H1353">
        <v>7.2613636363636367</v>
      </c>
      <c r="I1353">
        <v>76.414772033691406</v>
      </c>
      <c r="J1353">
        <v>9.320073127746582</v>
      </c>
      <c r="K1353">
        <v>-1.2176133394241333</v>
      </c>
    </row>
    <row r="1354" spans="1:11" x14ac:dyDescent="0.25">
      <c r="A1354" t="s">
        <v>42</v>
      </c>
      <c r="B1354" t="s">
        <v>68</v>
      </c>
      <c r="C1354" s="7">
        <v>41899</v>
      </c>
      <c r="D1354">
        <v>0</v>
      </c>
      <c r="E1354" t="s">
        <v>2010</v>
      </c>
      <c r="F1354">
        <v>26.714998245239258</v>
      </c>
      <c r="G1354">
        <v>2</v>
      </c>
      <c r="H1354">
        <v>7</v>
      </c>
      <c r="I1354">
        <v>76.5</v>
      </c>
      <c r="J1354">
        <v>0.62225806713104248</v>
      </c>
      <c r="K1354">
        <v>-0.64000272750854492</v>
      </c>
    </row>
    <row r="1355" spans="1:11" x14ac:dyDescent="0.25">
      <c r="A1355" t="s">
        <v>42</v>
      </c>
      <c r="B1355" t="s">
        <v>68</v>
      </c>
      <c r="C1355" s="7">
        <v>41899</v>
      </c>
      <c r="D1355">
        <v>1</v>
      </c>
      <c r="E1355" t="s">
        <v>2011</v>
      </c>
      <c r="F1355">
        <v>27.355000734329224</v>
      </c>
      <c r="G1355">
        <v>2</v>
      </c>
      <c r="H1355">
        <v>7</v>
      </c>
      <c r="I1355">
        <v>76.5</v>
      </c>
      <c r="J1355">
        <v>0.62225806713104248</v>
      </c>
      <c r="K1355">
        <v>-0.64000272750854492</v>
      </c>
    </row>
    <row r="1356" spans="1:11" x14ac:dyDescent="0.25">
      <c r="A1356" t="s">
        <v>42</v>
      </c>
      <c r="B1356" t="s">
        <v>4120</v>
      </c>
      <c r="C1356" s="7">
        <v>41899</v>
      </c>
      <c r="D1356">
        <v>0</v>
      </c>
      <c r="E1356" t="s">
        <v>4463</v>
      </c>
      <c r="F1356">
        <v>11.165517807006836</v>
      </c>
      <c r="G1356">
        <v>87</v>
      </c>
      <c r="H1356">
        <v>8.5574712643678161</v>
      </c>
      <c r="I1356">
        <v>76.517242431640625</v>
      </c>
      <c r="J1356">
        <v>12.321164131164551</v>
      </c>
      <c r="K1356">
        <v>-3.5399420261383057</v>
      </c>
    </row>
    <row r="1357" spans="1:11" x14ac:dyDescent="0.25">
      <c r="A1357" t="s">
        <v>42</v>
      </c>
      <c r="B1357" t="s">
        <v>4120</v>
      </c>
      <c r="C1357" s="7">
        <v>41899</v>
      </c>
      <c r="D1357">
        <v>1</v>
      </c>
      <c r="E1357" t="s">
        <v>4464</v>
      </c>
      <c r="F1357">
        <v>14.705459640725334</v>
      </c>
      <c r="G1357">
        <v>87</v>
      </c>
      <c r="H1357">
        <v>8.5574712643678161</v>
      </c>
      <c r="I1357">
        <v>76.517242431640625</v>
      </c>
      <c r="J1357">
        <v>12.321164131164551</v>
      </c>
      <c r="K1357">
        <v>-3.5399420261383057</v>
      </c>
    </row>
    <row r="1358" spans="1:11" x14ac:dyDescent="0.25">
      <c r="A1358" t="s">
        <v>42</v>
      </c>
      <c r="B1358" t="s">
        <v>4121</v>
      </c>
      <c r="C1358" s="7">
        <v>41899</v>
      </c>
      <c r="D1358">
        <v>0</v>
      </c>
      <c r="E1358" t="s">
        <v>4465</v>
      </c>
      <c r="F1358">
        <v>9.5278129577636719</v>
      </c>
      <c r="G1358">
        <v>8</v>
      </c>
      <c r="H1358">
        <v>4.875</v>
      </c>
      <c r="I1358">
        <v>76.375</v>
      </c>
      <c r="J1358">
        <v>2.1788539886474609</v>
      </c>
      <c r="K1358">
        <v>-0.48656237125396729</v>
      </c>
    </row>
    <row r="1359" spans="1:11" x14ac:dyDescent="0.25">
      <c r="A1359" t="s">
        <v>42</v>
      </c>
      <c r="B1359" t="s">
        <v>4121</v>
      </c>
      <c r="C1359" s="7">
        <v>41899</v>
      </c>
      <c r="D1359">
        <v>1</v>
      </c>
      <c r="E1359" t="s">
        <v>4466</v>
      </c>
      <c r="F1359">
        <v>10.014375182334334</v>
      </c>
      <c r="G1359">
        <v>8</v>
      </c>
      <c r="H1359">
        <v>4.875</v>
      </c>
      <c r="I1359">
        <v>76.375</v>
      </c>
      <c r="J1359">
        <v>2.1788539886474609</v>
      </c>
      <c r="K1359">
        <v>-0.48656237125396729</v>
      </c>
    </row>
    <row r="1360" spans="1:11" x14ac:dyDescent="0.25">
      <c r="A1360" t="s">
        <v>42</v>
      </c>
      <c r="B1360" t="s">
        <v>4122</v>
      </c>
      <c r="C1360" s="7">
        <v>41899</v>
      </c>
      <c r="D1360">
        <v>0</v>
      </c>
      <c r="E1360" t="s">
        <v>4467</v>
      </c>
      <c r="F1360">
        <v>25.188318252563477</v>
      </c>
      <c r="G1360">
        <v>174</v>
      </c>
      <c r="H1360">
        <v>9.2212643678160919</v>
      </c>
      <c r="I1360">
        <v>76.379310607910156</v>
      </c>
      <c r="J1360">
        <v>11.14533805847168</v>
      </c>
      <c r="K1360">
        <v>0.20553180575370789</v>
      </c>
    </row>
    <row r="1361" spans="1:11" x14ac:dyDescent="0.25">
      <c r="A1361" t="s">
        <v>42</v>
      </c>
      <c r="B1361" t="s">
        <v>4122</v>
      </c>
      <c r="C1361" s="7">
        <v>41899</v>
      </c>
      <c r="D1361">
        <v>1</v>
      </c>
      <c r="E1361" t="s">
        <v>4468</v>
      </c>
      <c r="F1361">
        <v>24.982787311933507</v>
      </c>
      <c r="G1361">
        <v>174</v>
      </c>
      <c r="H1361">
        <v>9.2212643678160919</v>
      </c>
      <c r="I1361">
        <v>76.379310607910156</v>
      </c>
      <c r="J1361">
        <v>11.14533805847168</v>
      </c>
      <c r="K1361">
        <v>0.20553180575370789</v>
      </c>
    </row>
    <row r="1362" spans="1:11" x14ac:dyDescent="0.25">
      <c r="A1362" t="s">
        <v>42</v>
      </c>
      <c r="B1362" t="s">
        <v>75</v>
      </c>
      <c r="C1362" s="7">
        <v>41899</v>
      </c>
      <c r="D1362">
        <v>0</v>
      </c>
      <c r="E1362" t="s">
        <v>460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</row>
    <row r="1363" spans="1:11" x14ac:dyDescent="0.25">
      <c r="A1363" t="s">
        <v>42</v>
      </c>
      <c r="B1363" t="s">
        <v>75</v>
      </c>
      <c r="C1363" s="7">
        <v>41899</v>
      </c>
      <c r="D1363">
        <v>1</v>
      </c>
      <c r="E1363" t="s">
        <v>461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</row>
    <row r="1364" spans="1:11" x14ac:dyDescent="0.25">
      <c r="A1364" t="s">
        <v>42</v>
      </c>
      <c r="B1364" t="s">
        <v>69</v>
      </c>
      <c r="C1364" s="7">
        <v>41899</v>
      </c>
      <c r="D1364">
        <v>0</v>
      </c>
      <c r="E1364" t="s">
        <v>462</v>
      </c>
      <c r="F1364">
        <v>0</v>
      </c>
      <c r="G1364">
        <v>0</v>
      </c>
      <c r="H1364">
        <v>0</v>
      </c>
      <c r="I1364">
        <v>0</v>
      </c>
      <c r="J1364">
        <v>0</v>
      </c>
      <c r="K1364">
        <v>0</v>
      </c>
    </row>
    <row r="1365" spans="1:11" x14ac:dyDescent="0.25">
      <c r="A1365" t="s">
        <v>42</v>
      </c>
      <c r="B1365" t="s">
        <v>69</v>
      </c>
      <c r="C1365" s="7">
        <v>41899</v>
      </c>
      <c r="D1365">
        <v>1</v>
      </c>
      <c r="E1365" t="s">
        <v>463</v>
      </c>
      <c r="F1365">
        <v>0</v>
      </c>
      <c r="G1365">
        <v>0</v>
      </c>
      <c r="H1365">
        <v>0</v>
      </c>
      <c r="I1365">
        <v>0</v>
      </c>
      <c r="J1365">
        <v>0</v>
      </c>
      <c r="K1365">
        <v>0</v>
      </c>
    </row>
    <row r="1366" spans="1:11" x14ac:dyDescent="0.25">
      <c r="A1366" t="s">
        <v>42</v>
      </c>
      <c r="B1366" t="s">
        <v>70</v>
      </c>
      <c r="C1366" s="7">
        <v>41899</v>
      </c>
      <c r="D1366">
        <v>0</v>
      </c>
      <c r="E1366" t="s">
        <v>464</v>
      </c>
      <c r="F1366">
        <v>0</v>
      </c>
      <c r="G1366">
        <v>0</v>
      </c>
      <c r="H1366">
        <v>0</v>
      </c>
      <c r="I1366">
        <v>0</v>
      </c>
      <c r="J1366">
        <v>0</v>
      </c>
      <c r="K1366">
        <v>0</v>
      </c>
    </row>
    <row r="1367" spans="1:11" x14ac:dyDescent="0.25">
      <c r="A1367" t="s">
        <v>42</v>
      </c>
      <c r="B1367" t="s">
        <v>70</v>
      </c>
      <c r="C1367" s="7">
        <v>41899</v>
      </c>
      <c r="D1367">
        <v>1</v>
      </c>
      <c r="E1367" t="s">
        <v>465</v>
      </c>
      <c r="F1367">
        <v>0</v>
      </c>
      <c r="G1367">
        <v>0</v>
      </c>
      <c r="H1367">
        <v>0</v>
      </c>
      <c r="I1367">
        <v>0</v>
      </c>
      <c r="J1367">
        <v>0</v>
      </c>
      <c r="K1367">
        <v>0</v>
      </c>
    </row>
    <row r="1368" spans="1:11" x14ac:dyDescent="0.25">
      <c r="A1368" t="s">
        <v>42</v>
      </c>
      <c r="B1368" t="s">
        <v>5566</v>
      </c>
      <c r="C1368" s="7">
        <v>41899</v>
      </c>
      <c r="D1368">
        <v>0</v>
      </c>
      <c r="E1368" t="s">
        <v>5679</v>
      </c>
      <c r="F1368">
        <v>1.5425000190734863</v>
      </c>
      <c r="G1368">
        <v>1</v>
      </c>
      <c r="H1368">
        <v>1</v>
      </c>
      <c r="I1368">
        <v>76</v>
      </c>
      <c r="K1368">
        <v>4.7500014305114746E-2</v>
      </c>
    </row>
    <row r="1369" spans="1:11" x14ac:dyDescent="0.25">
      <c r="A1369" t="s">
        <v>42</v>
      </c>
      <c r="B1369" t="s">
        <v>5566</v>
      </c>
      <c r="C1369" s="7">
        <v>41899</v>
      </c>
      <c r="D1369">
        <v>1</v>
      </c>
      <c r="E1369" t="s">
        <v>5680</v>
      </c>
      <c r="F1369">
        <v>1.4950000047683716</v>
      </c>
      <c r="G1369">
        <v>1</v>
      </c>
      <c r="H1369">
        <v>1</v>
      </c>
      <c r="I1369">
        <v>76</v>
      </c>
      <c r="K1369">
        <v>4.7500014305114746E-2</v>
      </c>
    </row>
    <row r="1370" spans="1:11" x14ac:dyDescent="0.25">
      <c r="A1370" t="s">
        <v>42</v>
      </c>
      <c r="B1370" t="s">
        <v>4123</v>
      </c>
      <c r="C1370" s="7">
        <v>41899</v>
      </c>
      <c r="D1370">
        <v>0</v>
      </c>
      <c r="E1370" t="s">
        <v>4469</v>
      </c>
      <c r="F1370">
        <v>8.8056669235229492</v>
      </c>
      <c r="G1370">
        <v>30</v>
      </c>
      <c r="H1370">
        <v>2.9333333333333331</v>
      </c>
      <c r="I1370">
        <v>76.233329772949219</v>
      </c>
      <c r="J1370">
        <v>3.0181267261505127</v>
      </c>
      <c r="K1370">
        <v>-0.274666428565979</v>
      </c>
    </row>
    <row r="1371" spans="1:11" x14ac:dyDescent="0.25">
      <c r="A1371" t="s">
        <v>42</v>
      </c>
      <c r="B1371" t="s">
        <v>4123</v>
      </c>
      <c r="C1371" s="7">
        <v>41899</v>
      </c>
      <c r="D1371">
        <v>1</v>
      </c>
      <c r="E1371" t="s">
        <v>4470</v>
      </c>
      <c r="F1371">
        <v>9.0803331606090065</v>
      </c>
      <c r="G1371">
        <v>30</v>
      </c>
      <c r="H1371">
        <v>2.9333333333333331</v>
      </c>
      <c r="I1371">
        <v>76.233329772949219</v>
      </c>
      <c r="J1371">
        <v>3.0181267261505127</v>
      </c>
      <c r="K1371">
        <v>-0.274666428565979</v>
      </c>
    </row>
    <row r="1372" spans="1:11" x14ac:dyDescent="0.25">
      <c r="A1372" t="s">
        <v>42</v>
      </c>
      <c r="B1372" t="s">
        <v>4124</v>
      </c>
      <c r="C1372" s="7">
        <v>41899</v>
      </c>
      <c r="D1372">
        <v>0</v>
      </c>
      <c r="E1372" t="s">
        <v>4471</v>
      </c>
      <c r="F1372">
        <v>19.70005989074707</v>
      </c>
      <c r="G1372">
        <v>42</v>
      </c>
      <c r="H1372">
        <v>15.80952380952381</v>
      </c>
      <c r="I1372">
        <v>76.76190185546875</v>
      </c>
      <c r="J1372">
        <v>8.4326887130737305</v>
      </c>
      <c r="K1372">
        <v>-2.9372024536132813</v>
      </c>
    </row>
    <row r="1373" spans="1:11" x14ac:dyDescent="0.25">
      <c r="A1373" t="s">
        <v>42</v>
      </c>
      <c r="B1373" t="s">
        <v>4124</v>
      </c>
      <c r="C1373" s="7">
        <v>41899</v>
      </c>
      <c r="D1373">
        <v>1</v>
      </c>
      <c r="E1373" t="s">
        <v>4472</v>
      </c>
      <c r="F1373">
        <v>22.637261791243439</v>
      </c>
      <c r="G1373">
        <v>42</v>
      </c>
      <c r="H1373">
        <v>15.80952380952381</v>
      </c>
      <c r="I1373">
        <v>76.76190185546875</v>
      </c>
      <c r="J1373">
        <v>8.4326887130737305</v>
      </c>
      <c r="K1373">
        <v>-2.9372024536132813</v>
      </c>
    </row>
    <row r="1374" spans="1:11" x14ac:dyDescent="0.25">
      <c r="A1374" t="s">
        <v>42</v>
      </c>
      <c r="B1374" t="s">
        <v>71</v>
      </c>
      <c r="C1374" s="7">
        <v>41899</v>
      </c>
      <c r="D1374">
        <v>0</v>
      </c>
      <c r="E1374" t="s">
        <v>466</v>
      </c>
      <c r="F1374">
        <v>5.8199996948242187</v>
      </c>
      <c r="G1374">
        <v>1</v>
      </c>
      <c r="H1374">
        <v>1</v>
      </c>
      <c r="I1374">
        <v>77</v>
      </c>
      <c r="K1374">
        <v>5.3199996948242187</v>
      </c>
    </row>
    <row r="1375" spans="1:11" x14ac:dyDescent="0.25">
      <c r="A1375" t="s">
        <v>42</v>
      </c>
      <c r="B1375" t="s">
        <v>71</v>
      </c>
      <c r="C1375" s="7">
        <v>41899</v>
      </c>
      <c r="D1375">
        <v>1</v>
      </c>
      <c r="E1375" t="s">
        <v>467</v>
      </c>
      <c r="F1375">
        <v>0.5</v>
      </c>
      <c r="G1375">
        <v>1</v>
      </c>
      <c r="H1375">
        <v>1</v>
      </c>
      <c r="I1375">
        <v>77</v>
      </c>
      <c r="K1375">
        <v>5.3199996948242187</v>
      </c>
    </row>
    <row r="1376" spans="1:11" x14ac:dyDescent="0.25">
      <c r="A1376" t="s">
        <v>42</v>
      </c>
      <c r="B1376" t="s">
        <v>72</v>
      </c>
      <c r="C1376" s="7">
        <v>41899</v>
      </c>
      <c r="D1376">
        <v>0</v>
      </c>
      <c r="E1376" t="s">
        <v>468</v>
      </c>
      <c r="F1376">
        <v>5.0102348327636719</v>
      </c>
      <c r="G1376">
        <v>85</v>
      </c>
      <c r="H1376">
        <v>2.9823529411764707</v>
      </c>
      <c r="I1376">
        <v>76.341178894042969</v>
      </c>
      <c r="J1376">
        <v>1.9355349540710449</v>
      </c>
      <c r="K1376">
        <v>-0.40382376313209534</v>
      </c>
    </row>
    <row r="1377" spans="1:11" x14ac:dyDescent="0.25">
      <c r="A1377" t="s">
        <v>42</v>
      </c>
      <c r="B1377" t="s">
        <v>72</v>
      </c>
      <c r="C1377" s="7">
        <v>41899</v>
      </c>
      <c r="D1377">
        <v>1</v>
      </c>
      <c r="E1377" t="s">
        <v>469</v>
      </c>
      <c r="F1377">
        <v>5.4140588188872618</v>
      </c>
      <c r="G1377">
        <v>85</v>
      </c>
      <c r="H1377">
        <v>2.9823529411764707</v>
      </c>
      <c r="I1377">
        <v>76.341178894042969</v>
      </c>
      <c r="J1377">
        <v>1.9355349540710449</v>
      </c>
      <c r="K1377">
        <v>-0.40382376313209534</v>
      </c>
    </row>
    <row r="1378" spans="1:11" x14ac:dyDescent="0.25">
      <c r="A1378" t="s">
        <v>42</v>
      </c>
      <c r="B1378" t="s">
        <v>73</v>
      </c>
      <c r="C1378" s="7">
        <v>41899</v>
      </c>
      <c r="D1378">
        <v>0</v>
      </c>
      <c r="E1378" t="s">
        <v>470</v>
      </c>
      <c r="F1378">
        <v>22.658267974853516</v>
      </c>
      <c r="G1378">
        <v>277</v>
      </c>
      <c r="H1378">
        <v>10.828519855595667</v>
      </c>
      <c r="I1378">
        <v>76.465705871582031</v>
      </c>
      <c r="J1378">
        <v>11.857937812805176</v>
      </c>
      <c r="K1378">
        <v>-1.4900176525115967</v>
      </c>
    </row>
    <row r="1379" spans="1:11" x14ac:dyDescent="0.25">
      <c r="A1379" t="s">
        <v>42</v>
      </c>
      <c r="B1379" t="s">
        <v>73</v>
      </c>
      <c r="C1379" s="7">
        <v>41899</v>
      </c>
      <c r="D1379">
        <v>1</v>
      </c>
      <c r="E1379" t="s">
        <v>471</v>
      </c>
      <c r="F1379">
        <v>24.148285104644348</v>
      </c>
      <c r="G1379">
        <v>277</v>
      </c>
      <c r="H1379">
        <v>10.828519855595667</v>
      </c>
      <c r="I1379">
        <v>76.465705871582031</v>
      </c>
      <c r="J1379">
        <v>11.857937812805176</v>
      </c>
      <c r="K1379">
        <v>-1.4900176525115967</v>
      </c>
    </row>
    <row r="1380" spans="1:11" x14ac:dyDescent="0.25">
      <c r="A1380" t="s">
        <v>42</v>
      </c>
      <c r="B1380" t="s">
        <v>5565</v>
      </c>
      <c r="C1380" s="7">
        <v>41899</v>
      </c>
      <c r="D1380">
        <v>0</v>
      </c>
      <c r="E1380" t="s">
        <v>5681</v>
      </c>
      <c r="F1380">
        <v>7.8098211288452148</v>
      </c>
      <c r="G1380">
        <v>14</v>
      </c>
      <c r="H1380">
        <v>4.0714285714285712</v>
      </c>
      <c r="I1380">
        <v>76.285713195800781</v>
      </c>
      <c r="J1380">
        <v>5.9420304298400879</v>
      </c>
      <c r="K1380">
        <v>-2.3719644546508789</v>
      </c>
    </row>
    <row r="1381" spans="1:11" x14ac:dyDescent="0.25">
      <c r="A1381" t="s">
        <v>42</v>
      </c>
      <c r="B1381" t="s">
        <v>5565</v>
      </c>
      <c r="C1381" s="7">
        <v>41899</v>
      </c>
      <c r="D1381">
        <v>1</v>
      </c>
      <c r="E1381" t="s">
        <v>5682</v>
      </c>
      <c r="F1381">
        <v>10.181785717340452</v>
      </c>
      <c r="G1381">
        <v>14</v>
      </c>
      <c r="H1381">
        <v>4.0714285714285712</v>
      </c>
      <c r="I1381">
        <v>76.285713195800781</v>
      </c>
      <c r="J1381">
        <v>5.9420304298400879</v>
      </c>
      <c r="K1381">
        <v>-2.3719644546508789</v>
      </c>
    </row>
    <row r="1382" spans="1:11" x14ac:dyDescent="0.25">
      <c r="A1382" t="s">
        <v>42</v>
      </c>
      <c r="B1382" t="s">
        <v>4119</v>
      </c>
      <c r="C1382" s="7">
        <v>41998</v>
      </c>
      <c r="D1382">
        <v>0</v>
      </c>
      <c r="E1382" t="s">
        <v>4473</v>
      </c>
      <c r="F1382">
        <v>7.9731841087341309</v>
      </c>
      <c r="G1382">
        <v>6.75</v>
      </c>
      <c r="H1382">
        <v>6.9583333333333339</v>
      </c>
      <c r="I1382">
        <v>74.059524536132813</v>
      </c>
      <c r="J1382">
        <v>3.1262884140014648</v>
      </c>
      <c r="K1382">
        <v>-1.1987205743789673</v>
      </c>
    </row>
    <row r="1383" spans="1:11" x14ac:dyDescent="0.25">
      <c r="A1383" t="s">
        <v>42</v>
      </c>
      <c r="B1383" t="s">
        <v>4119</v>
      </c>
      <c r="C1383" s="7">
        <v>41998</v>
      </c>
      <c r="D1383">
        <v>1</v>
      </c>
      <c r="E1383" t="s">
        <v>4474</v>
      </c>
      <c r="F1383">
        <v>9.1719047913239109</v>
      </c>
      <c r="G1383">
        <v>6.75</v>
      </c>
      <c r="H1383">
        <v>6.9583333333333339</v>
      </c>
      <c r="I1383">
        <v>74.059524536132813</v>
      </c>
      <c r="J1383">
        <v>3.1262884140014648</v>
      </c>
      <c r="K1383">
        <v>-1.1987205743789673</v>
      </c>
    </row>
    <row r="1384" spans="1:11" x14ac:dyDescent="0.25">
      <c r="A1384" t="s">
        <v>42</v>
      </c>
      <c r="B1384" t="s">
        <v>3637</v>
      </c>
      <c r="C1384" s="7">
        <v>41998</v>
      </c>
      <c r="D1384">
        <v>0</v>
      </c>
      <c r="E1384" t="s">
        <v>3697</v>
      </c>
      <c r="F1384">
        <v>17.964939117431641</v>
      </c>
      <c r="G1384">
        <v>340.75</v>
      </c>
      <c r="H1384">
        <v>9.0548010798093745</v>
      </c>
      <c r="I1384">
        <v>73.7645263671875</v>
      </c>
      <c r="J1384">
        <v>8.2088747024536133</v>
      </c>
      <c r="K1384">
        <v>-0.23760053515434265</v>
      </c>
    </row>
    <row r="1385" spans="1:11" x14ac:dyDescent="0.25">
      <c r="A1385" t="s">
        <v>42</v>
      </c>
      <c r="B1385" t="s">
        <v>3637</v>
      </c>
      <c r="C1385" s="7">
        <v>41998</v>
      </c>
      <c r="D1385">
        <v>1</v>
      </c>
      <c r="E1385" t="s">
        <v>3698</v>
      </c>
      <c r="F1385">
        <v>18.20254012157066</v>
      </c>
      <c r="G1385">
        <v>340.75</v>
      </c>
      <c r="H1385">
        <v>9.0548010798093745</v>
      </c>
      <c r="I1385">
        <v>73.7645263671875</v>
      </c>
      <c r="J1385">
        <v>8.2088747024536133</v>
      </c>
      <c r="K1385">
        <v>-0.23760053515434265</v>
      </c>
    </row>
    <row r="1386" spans="1:11" x14ac:dyDescent="0.25">
      <c r="A1386" t="s">
        <v>42</v>
      </c>
      <c r="B1386" t="s">
        <v>61</v>
      </c>
      <c r="C1386" s="7">
        <v>41998</v>
      </c>
      <c r="D1386">
        <v>0</v>
      </c>
      <c r="E1386" t="s">
        <v>3063</v>
      </c>
      <c r="F1386">
        <v>22.989810943603516</v>
      </c>
      <c r="G1386">
        <v>191.5</v>
      </c>
      <c r="H1386">
        <v>8.7442943086325435</v>
      </c>
      <c r="I1386">
        <v>74.75</v>
      </c>
      <c r="J1386">
        <v>9.0476913452148437</v>
      </c>
      <c r="K1386">
        <v>0.10163569450378418</v>
      </c>
    </row>
    <row r="1387" spans="1:11" x14ac:dyDescent="0.25">
      <c r="A1387" t="s">
        <v>42</v>
      </c>
      <c r="B1387" t="s">
        <v>61</v>
      </c>
      <c r="C1387" s="7">
        <v>41998</v>
      </c>
      <c r="D1387">
        <v>1</v>
      </c>
      <c r="E1387" t="s">
        <v>3064</v>
      </c>
      <c r="F1387">
        <v>22.888175538993508</v>
      </c>
      <c r="G1387">
        <v>191.5</v>
      </c>
      <c r="H1387">
        <v>8.7442943086325435</v>
      </c>
      <c r="I1387">
        <v>74.75</v>
      </c>
      <c r="J1387">
        <v>9.0476913452148437</v>
      </c>
      <c r="K1387">
        <v>0.10163569450378418</v>
      </c>
    </row>
    <row r="1388" spans="1:11" x14ac:dyDescent="0.25">
      <c r="A1388" t="s">
        <v>42</v>
      </c>
      <c r="B1388" t="s">
        <v>62</v>
      </c>
      <c r="C1388" s="7">
        <v>41998</v>
      </c>
      <c r="D1388">
        <v>0</v>
      </c>
      <c r="E1388" t="s">
        <v>3065</v>
      </c>
      <c r="F1388">
        <v>11.517538070678711</v>
      </c>
      <c r="G1388">
        <v>149.25</v>
      </c>
      <c r="H1388">
        <v>9.453223270440251</v>
      </c>
      <c r="I1388">
        <v>72.5</v>
      </c>
      <c r="J1388">
        <v>6.696467399597168</v>
      </c>
      <c r="K1388">
        <v>-0.67282837629318237</v>
      </c>
    </row>
    <row r="1389" spans="1:11" x14ac:dyDescent="0.25">
      <c r="A1389" t="s">
        <v>42</v>
      </c>
      <c r="B1389" t="s">
        <v>62</v>
      </c>
      <c r="C1389" s="7">
        <v>41998</v>
      </c>
      <c r="D1389">
        <v>1</v>
      </c>
      <c r="E1389" t="s">
        <v>3066</v>
      </c>
      <c r="F1389">
        <v>12.190366736216669</v>
      </c>
      <c r="G1389">
        <v>149.25</v>
      </c>
      <c r="H1389">
        <v>9.453223270440251</v>
      </c>
      <c r="I1389">
        <v>72.5</v>
      </c>
      <c r="J1389">
        <v>6.696467399597168</v>
      </c>
      <c r="K1389">
        <v>-0.67282837629318237</v>
      </c>
    </row>
    <row r="1390" spans="1:11" x14ac:dyDescent="0.25">
      <c r="A1390" t="s">
        <v>42</v>
      </c>
      <c r="B1390" t="s">
        <v>74</v>
      </c>
      <c r="C1390" s="7">
        <v>41998</v>
      </c>
      <c r="D1390">
        <v>0</v>
      </c>
      <c r="E1390" t="s">
        <v>3067</v>
      </c>
      <c r="F1390">
        <v>22.652500152587891</v>
      </c>
      <c r="G1390">
        <v>4</v>
      </c>
      <c r="H1390">
        <v>7</v>
      </c>
      <c r="I1390">
        <v>74</v>
      </c>
      <c r="J1390">
        <v>4.4025988578796387</v>
      </c>
      <c r="K1390">
        <v>-2.0741672515869141</v>
      </c>
    </row>
    <row r="1391" spans="1:11" x14ac:dyDescent="0.25">
      <c r="A1391" t="s">
        <v>42</v>
      </c>
      <c r="B1391" t="s">
        <v>74</v>
      </c>
      <c r="C1391" s="7">
        <v>41998</v>
      </c>
      <c r="D1391">
        <v>1</v>
      </c>
      <c r="E1391" t="s">
        <v>3068</v>
      </c>
      <c r="F1391">
        <v>24.726666927337646</v>
      </c>
      <c r="G1391">
        <v>4</v>
      </c>
      <c r="H1391">
        <v>7</v>
      </c>
      <c r="I1391">
        <v>74</v>
      </c>
      <c r="J1391">
        <v>4.4025988578796387</v>
      </c>
      <c r="K1391">
        <v>-2.0741672515869141</v>
      </c>
    </row>
    <row r="1392" spans="1:11" x14ac:dyDescent="0.25">
      <c r="A1392" t="s">
        <v>42</v>
      </c>
      <c r="B1392" t="s">
        <v>63</v>
      </c>
      <c r="C1392" s="7">
        <v>41998</v>
      </c>
      <c r="D1392">
        <v>0</v>
      </c>
      <c r="E1392" t="s">
        <v>3069</v>
      </c>
      <c r="F1392">
        <v>0</v>
      </c>
      <c r="G1392">
        <v>0</v>
      </c>
      <c r="H1392">
        <v>0</v>
      </c>
      <c r="I1392">
        <v>0</v>
      </c>
      <c r="J1392">
        <v>0</v>
      </c>
      <c r="K1392">
        <v>0</v>
      </c>
    </row>
    <row r="1393" spans="1:11" x14ac:dyDescent="0.25">
      <c r="A1393" t="s">
        <v>42</v>
      </c>
      <c r="B1393" t="s">
        <v>63</v>
      </c>
      <c r="C1393" s="7">
        <v>41998</v>
      </c>
      <c r="D1393">
        <v>1</v>
      </c>
      <c r="E1393" t="s">
        <v>3070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0</v>
      </c>
    </row>
    <row r="1394" spans="1:11" x14ac:dyDescent="0.25">
      <c r="A1394" t="s">
        <v>42</v>
      </c>
      <c r="B1394" t="s">
        <v>64</v>
      </c>
      <c r="C1394" s="7">
        <v>41998</v>
      </c>
      <c r="D1394">
        <v>0</v>
      </c>
      <c r="E1394" t="s">
        <v>3071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</row>
    <row r="1395" spans="1:11" x14ac:dyDescent="0.25">
      <c r="A1395" t="s">
        <v>42</v>
      </c>
      <c r="B1395" t="s">
        <v>64</v>
      </c>
      <c r="C1395" s="7">
        <v>41998</v>
      </c>
      <c r="D1395">
        <v>1</v>
      </c>
      <c r="E1395" t="s">
        <v>3072</v>
      </c>
      <c r="F1395">
        <v>0</v>
      </c>
      <c r="G1395">
        <v>0</v>
      </c>
      <c r="H1395">
        <v>0</v>
      </c>
      <c r="I1395">
        <v>0</v>
      </c>
      <c r="J1395">
        <v>0</v>
      </c>
      <c r="K1395">
        <v>0</v>
      </c>
    </row>
    <row r="1396" spans="1:11" x14ac:dyDescent="0.25">
      <c r="A1396" t="s">
        <v>42</v>
      </c>
      <c r="B1396" t="s">
        <v>65</v>
      </c>
      <c r="C1396" s="7">
        <v>41998</v>
      </c>
      <c r="D1396">
        <v>0</v>
      </c>
      <c r="E1396" t="s">
        <v>3073</v>
      </c>
      <c r="F1396">
        <v>0</v>
      </c>
      <c r="G1396">
        <v>0</v>
      </c>
      <c r="H1396">
        <v>0</v>
      </c>
      <c r="I1396">
        <v>0</v>
      </c>
      <c r="J1396">
        <v>0</v>
      </c>
      <c r="K1396">
        <v>0</v>
      </c>
    </row>
    <row r="1397" spans="1:11" x14ac:dyDescent="0.25">
      <c r="A1397" t="s">
        <v>42</v>
      </c>
      <c r="B1397" t="s">
        <v>65</v>
      </c>
      <c r="C1397" s="7">
        <v>41998</v>
      </c>
      <c r="D1397">
        <v>1</v>
      </c>
      <c r="E1397" t="s">
        <v>3074</v>
      </c>
      <c r="F1397">
        <v>0</v>
      </c>
      <c r="G1397">
        <v>0</v>
      </c>
      <c r="H1397">
        <v>0</v>
      </c>
      <c r="I1397">
        <v>0</v>
      </c>
      <c r="J1397">
        <v>0</v>
      </c>
      <c r="K1397">
        <v>0</v>
      </c>
    </row>
    <row r="1398" spans="1:11" x14ac:dyDescent="0.25">
      <c r="A1398" t="s">
        <v>42</v>
      </c>
      <c r="B1398" t="s">
        <v>66</v>
      </c>
      <c r="C1398" s="7">
        <v>41998</v>
      </c>
      <c r="D1398">
        <v>0</v>
      </c>
      <c r="E1398" t="s">
        <v>3075</v>
      </c>
      <c r="F1398">
        <v>20.7991943359375</v>
      </c>
      <c r="G1398">
        <v>172.5</v>
      </c>
      <c r="H1398">
        <v>10.75360807306348</v>
      </c>
      <c r="I1398">
        <v>73.721221923828125</v>
      </c>
      <c r="J1398">
        <v>8.7451028823852539</v>
      </c>
      <c r="K1398">
        <v>3.2026581466197968E-2</v>
      </c>
    </row>
    <row r="1399" spans="1:11" x14ac:dyDescent="0.25">
      <c r="A1399" t="s">
        <v>42</v>
      </c>
      <c r="B1399" t="s">
        <v>66</v>
      </c>
      <c r="C1399" s="7">
        <v>41998</v>
      </c>
      <c r="D1399">
        <v>1</v>
      </c>
      <c r="E1399" t="s">
        <v>3076</v>
      </c>
      <c r="F1399">
        <v>20.767168013957946</v>
      </c>
      <c r="G1399">
        <v>172.5</v>
      </c>
      <c r="H1399">
        <v>10.75360807306348</v>
      </c>
      <c r="I1399">
        <v>73.721221923828125</v>
      </c>
      <c r="J1399">
        <v>8.7451028823852539</v>
      </c>
      <c r="K1399">
        <v>3.2026581466197968E-2</v>
      </c>
    </row>
    <row r="1400" spans="1:11" x14ac:dyDescent="0.25">
      <c r="A1400" t="s">
        <v>42</v>
      </c>
      <c r="B1400" t="s">
        <v>67</v>
      </c>
      <c r="C1400" s="7">
        <v>41998</v>
      </c>
      <c r="D1400">
        <v>0</v>
      </c>
      <c r="E1400" t="s">
        <v>3077</v>
      </c>
      <c r="F1400">
        <v>14.812875747680664</v>
      </c>
      <c r="G1400">
        <v>163.25</v>
      </c>
      <c r="H1400">
        <v>7.3070227272727273</v>
      </c>
      <c r="I1400">
        <v>73.831535339355469</v>
      </c>
      <c r="J1400">
        <v>7.6382951736450195</v>
      </c>
      <c r="K1400">
        <v>-0.54156148433685303</v>
      </c>
    </row>
    <row r="1401" spans="1:11" x14ac:dyDescent="0.25">
      <c r="A1401" t="s">
        <v>42</v>
      </c>
      <c r="B1401" t="s">
        <v>67</v>
      </c>
      <c r="C1401" s="7">
        <v>41998</v>
      </c>
      <c r="D1401">
        <v>1</v>
      </c>
      <c r="E1401" t="s">
        <v>3078</v>
      </c>
      <c r="F1401">
        <v>15.354437657586722</v>
      </c>
      <c r="G1401">
        <v>163.25</v>
      </c>
      <c r="H1401">
        <v>7.3070227272727273</v>
      </c>
      <c r="I1401">
        <v>73.831535339355469</v>
      </c>
      <c r="J1401">
        <v>7.6382951736450195</v>
      </c>
      <c r="K1401">
        <v>-0.54156148433685303</v>
      </c>
    </row>
    <row r="1402" spans="1:11" x14ac:dyDescent="0.25">
      <c r="A1402" t="s">
        <v>42</v>
      </c>
      <c r="B1402" t="s">
        <v>68</v>
      </c>
      <c r="C1402" s="7">
        <v>41998</v>
      </c>
      <c r="D1402">
        <v>0</v>
      </c>
      <c r="E1402" t="s">
        <v>3079</v>
      </c>
      <c r="F1402">
        <v>24.755624771118164</v>
      </c>
      <c r="G1402">
        <v>2</v>
      </c>
      <c r="H1402">
        <v>7</v>
      </c>
      <c r="I1402">
        <v>73.625</v>
      </c>
      <c r="J1402">
        <v>5.1556930541992187</v>
      </c>
      <c r="K1402">
        <v>3.8168742656707764</v>
      </c>
    </row>
    <row r="1403" spans="1:11" x14ac:dyDescent="0.25">
      <c r="A1403" t="s">
        <v>42</v>
      </c>
      <c r="B1403" t="s">
        <v>68</v>
      </c>
      <c r="C1403" s="7">
        <v>41998</v>
      </c>
      <c r="D1403">
        <v>1</v>
      </c>
      <c r="E1403" t="s">
        <v>3080</v>
      </c>
      <c r="F1403">
        <v>20.938749670982361</v>
      </c>
      <c r="G1403">
        <v>2</v>
      </c>
      <c r="H1403">
        <v>7</v>
      </c>
      <c r="I1403">
        <v>73.625</v>
      </c>
      <c r="J1403">
        <v>5.1556930541992187</v>
      </c>
      <c r="K1403">
        <v>3.8168742656707764</v>
      </c>
    </row>
    <row r="1404" spans="1:11" x14ac:dyDescent="0.25">
      <c r="A1404" t="s">
        <v>42</v>
      </c>
      <c r="B1404" t="s">
        <v>4120</v>
      </c>
      <c r="C1404" s="7">
        <v>41998</v>
      </c>
      <c r="D1404">
        <v>0</v>
      </c>
      <c r="E1404" t="s">
        <v>4475</v>
      </c>
      <c r="F1404">
        <v>11.980874061584473</v>
      </c>
      <c r="G1404">
        <v>79.5</v>
      </c>
      <c r="H1404">
        <v>8.6330157289776164</v>
      </c>
      <c r="I1404">
        <v>73.577133178710937</v>
      </c>
      <c r="J1404">
        <v>8.2377986907958984</v>
      </c>
      <c r="K1404">
        <v>-1.1202062368392944</v>
      </c>
    </row>
    <row r="1405" spans="1:11" x14ac:dyDescent="0.25">
      <c r="A1405" t="s">
        <v>42</v>
      </c>
      <c r="B1405" t="s">
        <v>4120</v>
      </c>
      <c r="C1405" s="7">
        <v>41998</v>
      </c>
      <c r="D1405">
        <v>1</v>
      </c>
      <c r="E1405" t="s">
        <v>4476</v>
      </c>
      <c r="F1405">
        <v>13.10107991780102</v>
      </c>
      <c r="G1405">
        <v>79.5</v>
      </c>
      <c r="H1405">
        <v>8.6330157289776164</v>
      </c>
      <c r="I1405">
        <v>73.577133178710937</v>
      </c>
      <c r="J1405">
        <v>8.2377986907958984</v>
      </c>
      <c r="K1405">
        <v>-1.1202062368392944</v>
      </c>
    </row>
    <row r="1406" spans="1:11" x14ac:dyDescent="0.25">
      <c r="A1406" t="s">
        <v>42</v>
      </c>
      <c r="B1406" t="s">
        <v>4121</v>
      </c>
      <c r="C1406" s="7">
        <v>41998</v>
      </c>
      <c r="D1406">
        <v>0</v>
      </c>
      <c r="E1406" t="s">
        <v>4477</v>
      </c>
      <c r="F1406">
        <v>8.6499223709106445</v>
      </c>
      <c r="G1406">
        <v>7.5</v>
      </c>
      <c r="H1406">
        <v>4.4479166666666661</v>
      </c>
      <c r="I1406">
        <v>73.947914123535156</v>
      </c>
      <c r="J1406">
        <v>2.8655872344970703</v>
      </c>
      <c r="K1406">
        <v>-7.0025861263275146E-2</v>
      </c>
    </row>
    <row r="1407" spans="1:11" x14ac:dyDescent="0.25">
      <c r="A1407" t="s">
        <v>42</v>
      </c>
      <c r="B1407" t="s">
        <v>4121</v>
      </c>
      <c r="C1407" s="7">
        <v>41998</v>
      </c>
      <c r="D1407">
        <v>1</v>
      </c>
      <c r="E1407" t="s">
        <v>4478</v>
      </c>
      <c r="F1407">
        <v>8.7199478523107246</v>
      </c>
      <c r="G1407">
        <v>7.5</v>
      </c>
      <c r="H1407">
        <v>4.4479166666666661</v>
      </c>
      <c r="I1407">
        <v>73.947914123535156</v>
      </c>
      <c r="J1407">
        <v>2.8655872344970703</v>
      </c>
      <c r="K1407">
        <v>-7.0025861263275146E-2</v>
      </c>
    </row>
    <row r="1408" spans="1:11" x14ac:dyDescent="0.25">
      <c r="A1408" t="s">
        <v>42</v>
      </c>
      <c r="B1408" t="s">
        <v>4122</v>
      </c>
      <c r="C1408" s="7">
        <v>41998</v>
      </c>
      <c r="D1408">
        <v>0</v>
      </c>
      <c r="E1408" t="s">
        <v>4479</v>
      </c>
      <c r="F1408">
        <v>24.380596160888672</v>
      </c>
      <c r="G1408">
        <v>164.25</v>
      </c>
      <c r="H1408">
        <v>9.4168742017879943</v>
      </c>
      <c r="I1408">
        <v>73.883270263671875</v>
      </c>
      <c r="J1408">
        <v>9.2350873947143555</v>
      </c>
      <c r="K1408">
        <v>0.52170342206954956</v>
      </c>
    </row>
    <row r="1409" spans="1:11" x14ac:dyDescent="0.25">
      <c r="A1409" t="s">
        <v>42</v>
      </c>
      <c r="B1409" t="s">
        <v>4122</v>
      </c>
      <c r="C1409" s="7">
        <v>41998</v>
      </c>
      <c r="D1409">
        <v>1</v>
      </c>
      <c r="E1409" t="s">
        <v>4480</v>
      </c>
      <c r="F1409">
        <v>23.858891799892294</v>
      </c>
      <c r="G1409">
        <v>164.25</v>
      </c>
      <c r="H1409">
        <v>9.4168742017879943</v>
      </c>
      <c r="I1409">
        <v>73.883270263671875</v>
      </c>
      <c r="J1409">
        <v>9.2350873947143555</v>
      </c>
      <c r="K1409">
        <v>0.52170342206954956</v>
      </c>
    </row>
    <row r="1410" spans="1:11" x14ac:dyDescent="0.25">
      <c r="A1410" t="s">
        <v>42</v>
      </c>
      <c r="B1410" t="s">
        <v>75</v>
      </c>
      <c r="C1410" s="7">
        <v>41998</v>
      </c>
      <c r="D1410">
        <v>0</v>
      </c>
      <c r="E1410" t="s">
        <v>3081</v>
      </c>
      <c r="F1410">
        <v>0</v>
      </c>
      <c r="G1410">
        <v>0</v>
      </c>
      <c r="H1410">
        <v>0</v>
      </c>
      <c r="I1410">
        <v>0</v>
      </c>
      <c r="J1410">
        <v>0</v>
      </c>
      <c r="K1410">
        <v>0</v>
      </c>
    </row>
    <row r="1411" spans="1:11" x14ac:dyDescent="0.25">
      <c r="A1411" t="s">
        <v>42</v>
      </c>
      <c r="B1411" t="s">
        <v>75</v>
      </c>
      <c r="C1411" s="7">
        <v>41998</v>
      </c>
      <c r="D1411">
        <v>1</v>
      </c>
      <c r="E1411" t="s">
        <v>3082</v>
      </c>
      <c r="F1411">
        <v>0</v>
      </c>
      <c r="G1411">
        <v>0</v>
      </c>
      <c r="H1411">
        <v>0</v>
      </c>
      <c r="I1411">
        <v>0</v>
      </c>
      <c r="J1411">
        <v>0</v>
      </c>
      <c r="K1411">
        <v>0</v>
      </c>
    </row>
    <row r="1412" spans="1:11" x14ac:dyDescent="0.25">
      <c r="A1412" t="s">
        <v>42</v>
      </c>
      <c r="B1412" t="s">
        <v>69</v>
      </c>
      <c r="C1412" s="7">
        <v>41998</v>
      </c>
      <c r="D1412">
        <v>0</v>
      </c>
      <c r="E1412" t="s">
        <v>3083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</row>
    <row r="1413" spans="1:11" x14ac:dyDescent="0.25">
      <c r="A1413" t="s">
        <v>42</v>
      </c>
      <c r="B1413" t="s">
        <v>69</v>
      </c>
      <c r="C1413" s="7">
        <v>41998</v>
      </c>
      <c r="D1413">
        <v>1</v>
      </c>
      <c r="E1413" t="s">
        <v>3084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0</v>
      </c>
    </row>
    <row r="1414" spans="1:11" x14ac:dyDescent="0.25">
      <c r="A1414" t="s">
        <v>42</v>
      </c>
      <c r="B1414" t="s">
        <v>70</v>
      </c>
      <c r="C1414" s="7">
        <v>41998</v>
      </c>
      <c r="D1414">
        <v>0</v>
      </c>
      <c r="E1414" t="s">
        <v>3085</v>
      </c>
      <c r="F1414">
        <v>0</v>
      </c>
      <c r="G1414">
        <v>0</v>
      </c>
      <c r="H1414">
        <v>0</v>
      </c>
      <c r="I1414">
        <v>0</v>
      </c>
      <c r="J1414">
        <v>0</v>
      </c>
      <c r="K1414">
        <v>0</v>
      </c>
    </row>
    <row r="1415" spans="1:11" x14ac:dyDescent="0.25">
      <c r="A1415" t="s">
        <v>42</v>
      </c>
      <c r="B1415" t="s">
        <v>70</v>
      </c>
      <c r="C1415" s="7">
        <v>41998</v>
      </c>
      <c r="D1415">
        <v>1</v>
      </c>
      <c r="E1415" t="s">
        <v>3086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</row>
    <row r="1416" spans="1:11" x14ac:dyDescent="0.25">
      <c r="A1416" t="s">
        <v>42</v>
      </c>
      <c r="B1416" t="s">
        <v>5566</v>
      </c>
      <c r="C1416" s="7">
        <v>41998</v>
      </c>
      <c r="D1416">
        <v>0</v>
      </c>
      <c r="E1416" t="s">
        <v>5683</v>
      </c>
      <c r="F1416">
        <v>1.9781249761581421</v>
      </c>
      <c r="G1416">
        <v>1</v>
      </c>
      <c r="H1416">
        <v>1</v>
      </c>
      <c r="I1416">
        <v>74.75</v>
      </c>
      <c r="K1416">
        <v>0.68437504768371582</v>
      </c>
    </row>
    <row r="1417" spans="1:11" x14ac:dyDescent="0.25">
      <c r="A1417" t="s">
        <v>42</v>
      </c>
      <c r="B1417" t="s">
        <v>5566</v>
      </c>
      <c r="C1417" s="7">
        <v>41998</v>
      </c>
      <c r="D1417">
        <v>1</v>
      </c>
      <c r="E1417" t="s">
        <v>5684</v>
      </c>
      <c r="F1417">
        <v>1.2937500029802322</v>
      </c>
      <c r="G1417">
        <v>1</v>
      </c>
      <c r="H1417">
        <v>1</v>
      </c>
      <c r="I1417">
        <v>74.75</v>
      </c>
      <c r="K1417">
        <v>0.68437504768371582</v>
      </c>
    </row>
    <row r="1418" spans="1:11" x14ac:dyDescent="0.25">
      <c r="A1418" t="s">
        <v>42</v>
      </c>
      <c r="B1418" t="s">
        <v>4123</v>
      </c>
      <c r="C1418" s="7">
        <v>41998</v>
      </c>
      <c r="D1418">
        <v>0</v>
      </c>
      <c r="E1418" t="s">
        <v>4481</v>
      </c>
      <c r="F1418">
        <v>8.6935386657714844</v>
      </c>
      <c r="G1418">
        <v>29</v>
      </c>
      <c r="H1418">
        <v>2.9115384615384614</v>
      </c>
      <c r="I1418">
        <v>74.266021728515625</v>
      </c>
      <c r="J1418">
        <v>3.4362897872924805</v>
      </c>
      <c r="K1418">
        <v>0.23248390853404999</v>
      </c>
    </row>
    <row r="1419" spans="1:11" x14ac:dyDescent="0.25">
      <c r="A1419" t="s">
        <v>42</v>
      </c>
      <c r="B1419" t="s">
        <v>4123</v>
      </c>
      <c r="C1419" s="7">
        <v>41998</v>
      </c>
      <c r="D1419">
        <v>1</v>
      </c>
      <c r="E1419" t="s">
        <v>4482</v>
      </c>
      <c r="F1419">
        <v>8.4610544856876526</v>
      </c>
      <c r="G1419">
        <v>29</v>
      </c>
      <c r="H1419">
        <v>2.9115384615384614</v>
      </c>
      <c r="I1419">
        <v>74.266021728515625</v>
      </c>
      <c r="J1419">
        <v>3.4362897872924805</v>
      </c>
      <c r="K1419">
        <v>0.23248390853404999</v>
      </c>
    </row>
    <row r="1420" spans="1:11" x14ac:dyDescent="0.25">
      <c r="A1420" t="s">
        <v>42</v>
      </c>
      <c r="B1420" t="s">
        <v>4124</v>
      </c>
      <c r="C1420" s="7">
        <v>41998</v>
      </c>
      <c r="D1420">
        <v>0</v>
      </c>
      <c r="E1420" t="s">
        <v>4483</v>
      </c>
      <c r="F1420">
        <v>17.420047760009766</v>
      </c>
      <c r="G1420">
        <v>40.5</v>
      </c>
      <c r="H1420">
        <v>15.822420634920636</v>
      </c>
      <c r="I1420">
        <v>73.075393676757812</v>
      </c>
      <c r="J1420">
        <v>6.255897045135498</v>
      </c>
      <c r="K1420">
        <v>-1.462209939956665</v>
      </c>
    </row>
    <row r="1421" spans="1:11" x14ac:dyDescent="0.25">
      <c r="A1421" t="s">
        <v>42</v>
      </c>
      <c r="B1421" t="s">
        <v>4124</v>
      </c>
      <c r="C1421" s="7">
        <v>41998</v>
      </c>
      <c r="D1421">
        <v>1</v>
      </c>
      <c r="E1421" t="s">
        <v>4484</v>
      </c>
      <c r="F1421">
        <v>18.882256985775062</v>
      </c>
      <c r="G1421">
        <v>40.5</v>
      </c>
      <c r="H1421">
        <v>15.822420634920636</v>
      </c>
      <c r="I1421">
        <v>73.075393676757812</v>
      </c>
      <c r="J1421">
        <v>6.255897045135498</v>
      </c>
      <c r="K1421">
        <v>-1.462209939956665</v>
      </c>
    </row>
    <row r="1422" spans="1:11" x14ac:dyDescent="0.25">
      <c r="A1422" t="s">
        <v>42</v>
      </c>
      <c r="B1422" t="s">
        <v>71</v>
      </c>
      <c r="C1422" s="7">
        <v>41998</v>
      </c>
      <c r="D1422">
        <v>0</v>
      </c>
      <c r="E1422" t="s">
        <v>3087</v>
      </c>
      <c r="F1422">
        <v>3.7187507152557373</v>
      </c>
      <c r="G1422">
        <v>1</v>
      </c>
      <c r="H1422">
        <v>1</v>
      </c>
      <c r="I1422">
        <v>72.5</v>
      </c>
      <c r="K1422">
        <v>3.3712506294250488</v>
      </c>
    </row>
    <row r="1423" spans="1:11" x14ac:dyDescent="0.25">
      <c r="A1423" t="s">
        <v>42</v>
      </c>
      <c r="B1423" t="s">
        <v>71</v>
      </c>
      <c r="C1423" s="7">
        <v>41998</v>
      </c>
      <c r="D1423">
        <v>1</v>
      </c>
      <c r="E1423" t="s">
        <v>3088</v>
      </c>
      <c r="F1423">
        <v>0.34750000387430191</v>
      </c>
      <c r="G1423">
        <v>1</v>
      </c>
      <c r="H1423">
        <v>1</v>
      </c>
      <c r="I1423">
        <v>72.5</v>
      </c>
      <c r="K1423">
        <v>3.3712506294250488</v>
      </c>
    </row>
    <row r="1424" spans="1:11" x14ac:dyDescent="0.25">
      <c r="A1424" t="s">
        <v>42</v>
      </c>
      <c r="B1424" t="s">
        <v>72</v>
      </c>
      <c r="C1424" s="7">
        <v>41998</v>
      </c>
      <c r="D1424">
        <v>0</v>
      </c>
      <c r="E1424" t="s">
        <v>3089</v>
      </c>
      <c r="F1424">
        <v>4.624272346496582</v>
      </c>
      <c r="G1424">
        <v>78.25</v>
      </c>
      <c r="H1424">
        <v>2.9673681541582151</v>
      </c>
      <c r="I1424">
        <v>74.01318359375</v>
      </c>
      <c r="J1424">
        <v>2.6161894798278809</v>
      </c>
      <c r="K1424">
        <v>-0.23829138278961182</v>
      </c>
    </row>
    <row r="1425" spans="1:11" x14ac:dyDescent="0.25">
      <c r="A1425" t="s">
        <v>42</v>
      </c>
      <c r="B1425" t="s">
        <v>72</v>
      </c>
      <c r="C1425" s="7">
        <v>41998</v>
      </c>
      <c r="D1425">
        <v>1</v>
      </c>
      <c r="E1425" t="s">
        <v>3090</v>
      </c>
      <c r="F1425">
        <v>4.8625640855675174</v>
      </c>
      <c r="G1425">
        <v>78.25</v>
      </c>
      <c r="H1425">
        <v>2.9673681541582151</v>
      </c>
      <c r="I1425">
        <v>74.01318359375</v>
      </c>
      <c r="J1425">
        <v>2.6161894798278809</v>
      </c>
      <c r="K1425">
        <v>-0.23829138278961182</v>
      </c>
    </row>
    <row r="1426" spans="1:11" x14ac:dyDescent="0.25">
      <c r="A1426" t="s">
        <v>42</v>
      </c>
      <c r="B1426" t="s">
        <v>73</v>
      </c>
      <c r="C1426" s="7">
        <v>41998</v>
      </c>
      <c r="D1426">
        <v>0</v>
      </c>
      <c r="E1426" t="s">
        <v>3091</v>
      </c>
      <c r="F1426">
        <v>21.991641998291016</v>
      </c>
      <c r="G1426">
        <v>261.5</v>
      </c>
      <c r="H1426">
        <v>10.894645705650237</v>
      </c>
      <c r="I1426">
        <v>73.698104858398438</v>
      </c>
      <c r="J1426">
        <v>9.2510862350463867</v>
      </c>
      <c r="K1426">
        <v>-0.25547629594802856</v>
      </c>
    </row>
    <row r="1427" spans="1:11" x14ac:dyDescent="0.25">
      <c r="A1427" t="s">
        <v>42</v>
      </c>
      <c r="B1427" t="s">
        <v>73</v>
      </c>
      <c r="C1427" s="7">
        <v>41998</v>
      </c>
      <c r="D1427">
        <v>1</v>
      </c>
      <c r="E1427" t="s">
        <v>3092</v>
      </c>
      <c r="F1427">
        <v>22.247118149229991</v>
      </c>
      <c r="G1427">
        <v>261.5</v>
      </c>
      <c r="H1427">
        <v>10.894645705650237</v>
      </c>
      <c r="I1427">
        <v>73.698104858398438</v>
      </c>
      <c r="J1427">
        <v>9.2510862350463867</v>
      </c>
      <c r="K1427">
        <v>-0.25547629594802856</v>
      </c>
    </row>
    <row r="1428" spans="1:11" x14ac:dyDescent="0.25">
      <c r="A1428" t="s">
        <v>42</v>
      </c>
      <c r="B1428" t="s">
        <v>5565</v>
      </c>
      <c r="C1428" s="7">
        <v>41998</v>
      </c>
      <c r="D1428">
        <v>0</v>
      </c>
      <c r="E1428" t="s">
        <v>5685</v>
      </c>
      <c r="F1428">
        <v>7.2154016494750977</v>
      </c>
      <c r="G1428">
        <v>12.25</v>
      </c>
      <c r="H1428">
        <v>3.4821428571428572</v>
      </c>
      <c r="I1428">
        <v>74.107147216796875</v>
      </c>
      <c r="J1428">
        <v>3.5375351905822754</v>
      </c>
      <c r="K1428">
        <v>-1.046919584274292</v>
      </c>
    </row>
    <row r="1429" spans="1:11" x14ac:dyDescent="0.25">
      <c r="A1429" t="s">
        <v>42</v>
      </c>
      <c r="B1429" t="s">
        <v>5565</v>
      </c>
      <c r="C1429" s="7">
        <v>41998</v>
      </c>
      <c r="D1429">
        <v>1</v>
      </c>
      <c r="E1429" t="s">
        <v>5686</v>
      </c>
      <c r="F1429">
        <v>8.2623214395716786</v>
      </c>
      <c r="G1429">
        <v>12.25</v>
      </c>
      <c r="H1429">
        <v>3.4821428571428572</v>
      </c>
      <c r="I1429">
        <v>74.107147216796875</v>
      </c>
      <c r="J1429">
        <v>3.5375351905822754</v>
      </c>
      <c r="K1429">
        <v>-1.046919584274292</v>
      </c>
    </row>
    <row r="1430" spans="1:11" x14ac:dyDescent="0.25">
      <c r="A1430" t="s">
        <v>43</v>
      </c>
      <c r="B1430" t="s">
        <v>4119</v>
      </c>
      <c r="C1430" s="7">
        <v>41851</v>
      </c>
      <c r="D1430">
        <v>0</v>
      </c>
      <c r="E1430" t="s">
        <v>4485</v>
      </c>
      <c r="F1430">
        <v>8.6362495422363281</v>
      </c>
      <c r="G1430">
        <v>6</v>
      </c>
      <c r="H1430">
        <v>3.8333333333333335</v>
      </c>
      <c r="I1430">
        <v>70</v>
      </c>
      <c r="J1430">
        <v>1.8493402004241943</v>
      </c>
      <c r="K1430">
        <v>-0.45958384871482849</v>
      </c>
    </row>
    <row r="1431" spans="1:11" x14ac:dyDescent="0.25">
      <c r="A1431" t="s">
        <v>43</v>
      </c>
      <c r="B1431" t="s">
        <v>4119</v>
      </c>
      <c r="C1431" s="7">
        <v>41851</v>
      </c>
      <c r="D1431">
        <v>1</v>
      </c>
      <c r="E1431" t="s">
        <v>4486</v>
      </c>
      <c r="F1431">
        <v>9.0958335995674133</v>
      </c>
      <c r="G1431">
        <v>6</v>
      </c>
      <c r="H1431">
        <v>3.8333333333333335</v>
      </c>
      <c r="I1431">
        <v>70</v>
      </c>
      <c r="J1431">
        <v>1.8493402004241943</v>
      </c>
      <c r="K1431">
        <v>-0.45958384871482849</v>
      </c>
    </row>
    <row r="1432" spans="1:11" x14ac:dyDescent="0.25">
      <c r="A1432" t="s">
        <v>43</v>
      </c>
      <c r="B1432" t="s">
        <v>3637</v>
      </c>
      <c r="C1432" s="7">
        <v>41851</v>
      </c>
      <c r="D1432">
        <v>0</v>
      </c>
      <c r="E1432" t="s">
        <v>3699</v>
      </c>
      <c r="F1432">
        <v>18.990930557250977</v>
      </c>
      <c r="G1432">
        <v>274</v>
      </c>
      <c r="H1432">
        <v>9.3266423357664241</v>
      </c>
      <c r="I1432">
        <v>69.686134338378906</v>
      </c>
      <c r="J1432">
        <v>5.2088809013366699</v>
      </c>
      <c r="K1432">
        <v>-0.15910576283931732</v>
      </c>
    </row>
    <row r="1433" spans="1:11" x14ac:dyDescent="0.25">
      <c r="A1433" t="s">
        <v>43</v>
      </c>
      <c r="B1433" t="s">
        <v>3637</v>
      </c>
      <c r="C1433" s="7">
        <v>41851</v>
      </c>
      <c r="D1433">
        <v>1</v>
      </c>
      <c r="E1433" t="s">
        <v>3700</v>
      </c>
      <c r="F1433">
        <v>19.150036657857878</v>
      </c>
      <c r="G1433">
        <v>274</v>
      </c>
      <c r="H1433">
        <v>9.3266423357664241</v>
      </c>
      <c r="I1433">
        <v>69.686134338378906</v>
      </c>
      <c r="J1433">
        <v>5.2088809013366699</v>
      </c>
      <c r="K1433">
        <v>-0.15910576283931732</v>
      </c>
    </row>
    <row r="1434" spans="1:11" x14ac:dyDescent="0.25">
      <c r="A1434" t="s">
        <v>43</v>
      </c>
      <c r="B1434" t="s">
        <v>61</v>
      </c>
      <c r="C1434" s="7">
        <v>41851</v>
      </c>
      <c r="D1434">
        <v>0</v>
      </c>
      <c r="E1434" t="s">
        <v>472</v>
      </c>
      <c r="F1434">
        <v>24.726785659790039</v>
      </c>
      <c r="G1434">
        <v>154</v>
      </c>
      <c r="H1434">
        <v>8.8668831168831161</v>
      </c>
      <c r="I1434">
        <v>71</v>
      </c>
      <c r="J1434">
        <v>5.6726140975952148</v>
      </c>
      <c r="K1434">
        <v>-0.159285768866539</v>
      </c>
    </row>
    <row r="1435" spans="1:11" x14ac:dyDescent="0.25">
      <c r="A1435" t="s">
        <v>43</v>
      </c>
      <c r="B1435" t="s">
        <v>61</v>
      </c>
      <c r="C1435" s="7">
        <v>41851</v>
      </c>
      <c r="D1435">
        <v>1</v>
      </c>
      <c r="E1435" t="s">
        <v>473</v>
      </c>
      <c r="F1435">
        <v>24.886071654768394</v>
      </c>
      <c r="G1435">
        <v>154</v>
      </c>
      <c r="H1435">
        <v>8.8668831168831161</v>
      </c>
      <c r="I1435">
        <v>71</v>
      </c>
      <c r="J1435">
        <v>5.6726140975952148</v>
      </c>
      <c r="K1435">
        <v>-0.159285768866539</v>
      </c>
    </row>
    <row r="1436" spans="1:11" x14ac:dyDescent="0.25">
      <c r="A1436" t="s">
        <v>43</v>
      </c>
      <c r="B1436" t="s">
        <v>62</v>
      </c>
      <c r="C1436" s="7">
        <v>41851</v>
      </c>
      <c r="D1436">
        <v>0</v>
      </c>
      <c r="E1436" t="s">
        <v>474</v>
      </c>
      <c r="F1436">
        <v>11.629917144775391</v>
      </c>
      <c r="G1436">
        <v>120</v>
      </c>
      <c r="H1436">
        <v>9.9166666666666661</v>
      </c>
      <c r="I1436">
        <v>68</v>
      </c>
      <c r="J1436">
        <v>4.5686531066894531</v>
      </c>
      <c r="K1436">
        <v>-0.15887473523616791</v>
      </c>
    </row>
    <row r="1437" spans="1:11" x14ac:dyDescent="0.25">
      <c r="A1437" t="s">
        <v>43</v>
      </c>
      <c r="B1437" t="s">
        <v>62</v>
      </c>
      <c r="C1437" s="7">
        <v>41851</v>
      </c>
      <c r="D1437">
        <v>1</v>
      </c>
      <c r="E1437" t="s">
        <v>475</v>
      </c>
      <c r="F1437">
        <v>11.78879174515605</v>
      </c>
      <c r="G1437">
        <v>120</v>
      </c>
      <c r="H1437">
        <v>9.9166666666666661</v>
      </c>
      <c r="I1437">
        <v>68</v>
      </c>
      <c r="J1437">
        <v>4.5686531066894531</v>
      </c>
      <c r="K1437">
        <v>-0.15887473523616791</v>
      </c>
    </row>
    <row r="1438" spans="1:11" x14ac:dyDescent="0.25">
      <c r="A1438" t="s">
        <v>43</v>
      </c>
      <c r="B1438" t="s">
        <v>63</v>
      </c>
      <c r="C1438" s="7">
        <v>41851</v>
      </c>
      <c r="D1438">
        <v>0</v>
      </c>
      <c r="E1438" t="s">
        <v>2012</v>
      </c>
      <c r="F1438">
        <v>0</v>
      </c>
      <c r="G1438">
        <v>0</v>
      </c>
      <c r="H1438">
        <v>0</v>
      </c>
      <c r="I1438">
        <v>0</v>
      </c>
      <c r="J1438">
        <v>0</v>
      </c>
      <c r="K1438">
        <v>0</v>
      </c>
    </row>
    <row r="1439" spans="1:11" x14ac:dyDescent="0.25">
      <c r="A1439" t="s">
        <v>43</v>
      </c>
      <c r="B1439" t="s">
        <v>63</v>
      </c>
      <c r="C1439" s="7">
        <v>41851</v>
      </c>
      <c r="D1439">
        <v>1</v>
      </c>
      <c r="E1439" t="s">
        <v>2013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</row>
    <row r="1440" spans="1:11" x14ac:dyDescent="0.25">
      <c r="A1440" t="s">
        <v>43</v>
      </c>
      <c r="B1440" t="s">
        <v>64</v>
      </c>
      <c r="C1440" s="7">
        <v>41851</v>
      </c>
      <c r="D1440">
        <v>0</v>
      </c>
      <c r="E1440" t="s">
        <v>2014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</row>
    <row r="1441" spans="1:11" x14ac:dyDescent="0.25">
      <c r="A1441" t="s">
        <v>43</v>
      </c>
      <c r="B1441" t="s">
        <v>64</v>
      </c>
      <c r="C1441" s="7">
        <v>41851</v>
      </c>
      <c r="D1441">
        <v>1</v>
      </c>
      <c r="E1441" t="s">
        <v>2015</v>
      </c>
      <c r="F1441">
        <v>0</v>
      </c>
      <c r="G1441">
        <v>0</v>
      </c>
      <c r="H1441">
        <v>0</v>
      </c>
      <c r="I1441">
        <v>0</v>
      </c>
      <c r="J1441">
        <v>0</v>
      </c>
      <c r="K1441">
        <v>0</v>
      </c>
    </row>
    <row r="1442" spans="1:11" x14ac:dyDescent="0.25">
      <c r="A1442" t="s">
        <v>43</v>
      </c>
      <c r="B1442" t="s">
        <v>65</v>
      </c>
      <c r="C1442" s="7">
        <v>41851</v>
      </c>
      <c r="D1442">
        <v>0</v>
      </c>
      <c r="E1442" t="s">
        <v>2016</v>
      </c>
      <c r="F1442">
        <v>0</v>
      </c>
      <c r="G1442">
        <v>0</v>
      </c>
      <c r="H1442">
        <v>0</v>
      </c>
      <c r="I1442">
        <v>0</v>
      </c>
      <c r="J1442">
        <v>0</v>
      </c>
      <c r="K1442">
        <v>0</v>
      </c>
    </row>
    <row r="1443" spans="1:11" x14ac:dyDescent="0.25">
      <c r="A1443" t="s">
        <v>43</v>
      </c>
      <c r="B1443" t="s">
        <v>65</v>
      </c>
      <c r="C1443" s="7">
        <v>41851</v>
      </c>
      <c r="D1443">
        <v>1</v>
      </c>
      <c r="E1443" t="s">
        <v>2017</v>
      </c>
      <c r="F1443">
        <v>0</v>
      </c>
      <c r="G1443">
        <v>0</v>
      </c>
      <c r="H1443">
        <v>0</v>
      </c>
      <c r="I1443">
        <v>0</v>
      </c>
      <c r="J1443">
        <v>0</v>
      </c>
      <c r="K1443">
        <v>0</v>
      </c>
    </row>
    <row r="1444" spans="1:11" x14ac:dyDescent="0.25">
      <c r="A1444" t="s">
        <v>43</v>
      </c>
      <c r="B1444" t="s">
        <v>66</v>
      </c>
      <c r="C1444" s="7">
        <v>41851</v>
      </c>
      <c r="D1444">
        <v>0</v>
      </c>
      <c r="E1444" t="s">
        <v>2018</v>
      </c>
      <c r="F1444">
        <v>21.359270095825195</v>
      </c>
      <c r="G1444">
        <v>147</v>
      </c>
      <c r="H1444">
        <v>10.959183673469388</v>
      </c>
      <c r="I1444">
        <v>69.591835021972656</v>
      </c>
      <c r="J1444">
        <v>3.9391837120056152</v>
      </c>
      <c r="K1444">
        <v>-0.17562897503376007</v>
      </c>
    </row>
    <row r="1445" spans="1:11" x14ac:dyDescent="0.25">
      <c r="A1445" t="s">
        <v>43</v>
      </c>
      <c r="B1445" t="s">
        <v>66</v>
      </c>
      <c r="C1445" s="7">
        <v>41851</v>
      </c>
      <c r="D1445">
        <v>1</v>
      </c>
      <c r="E1445" t="s">
        <v>2019</v>
      </c>
      <c r="F1445">
        <v>21.534898180368856</v>
      </c>
      <c r="G1445">
        <v>147</v>
      </c>
      <c r="H1445">
        <v>10.959183673469388</v>
      </c>
      <c r="I1445">
        <v>69.591835021972656</v>
      </c>
      <c r="J1445">
        <v>3.9391837120056152</v>
      </c>
      <c r="K1445">
        <v>-0.17562897503376007</v>
      </c>
    </row>
    <row r="1446" spans="1:11" x14ac:dyDescent="0.25">
      <c r="A1446" t="s">
        <v>43</v>
      </c>
      <c r="B1446" t="s">
        <v>67</v>
      </c>
      <c r="C1446" s="7">
        <v>41851</v>
      </c>
      <c r="D1446">
        <v>0</v>
      </c>
      <c r="E1446" t="s">
        <v>2020</v>
      </c>
      <c r="F1446">
        <v>16.127660751342773</v>
      </c>
      <c r="G1446">
        <v>125</v>
      </c>
      <c r="H1446">
        <v>7.444</v>
      </c>
      <c r="I1446">
        <v>69.800003051757812</v>
      </c>
      <c r="J1446">
        <v>6.4255623817443848</v>
      </c>
      <c r="K1446">
        <v>-0.19202017784118652</v>
      </c>
    </row>
    <row r="1447" spans="1:11" x14ac:dyDescent="0.25">
      <c r="A1447" t="s">
        <v>43</v>
      </c>
      <c r="B1447" t="s">
        <v>67</v>
      </c>
      <c r="C1447" s="7">
        <v>41851</v>
      </c>
      <c r="D1447">
        <v>1</v>
      </c>
      <c r="E1447" t="s">
        <v>2021</v>
      </c>
      <c r="F1447">
        <v>16.31968008261919</v>
      </c>
      <c r="G1447">
        <v>125</v>
      </c>
      <c r="H1447">
        <v>7.444</v>
      </c>
      <c r="I1447">
        <v>69.800003051757812</v>
      </c>
      <c r="J1447">
        <v>6.4255623817443848</v>
      </c>
      <c r="K1447">
        <v>-0.19202017784118652</v>
      </c>
    </row>
    <row r="1448" spans="1:11" x14ac:dyDescent="0.25">
      <c r="A1448" t="s">
        <v>43</v>
      </c>
      <c r="B1448" t="s">
        <v>68</v>
      </c>
      <c r="C1448" s="7">
        <v>41851</v>
      </c>
      <c r="D1448">
        <v>0</v>
      </c>
      <c r="E1448" t="s">
        <v>2022</v>
      </c>
      <c r="F1448">
        <v>23.872501373291016</v>
      </c>
      <c r="G1448">
        <v>2</v>
      </c>
      <c r="H1448">
        <v>7</v>
      </c>
      <c r="I1448">
        <v>69.5</v>
      </c>
      <c r="J1448">
        <v>0.61164385080337524</v>
      </c>
      <c r="K1448">
        <v>3.1125016212463379</v>
      </c>
    </row>
    <row r="1449" spans="1:11" x14ac:dyDescent="0.25">
      <c r="A1449" t="s">
        <v>43</v>
      </c>
      <c r="B1449" t="s">
        <v>68</v>
      </c>
      <c r="C1449" s="7">
        <v>41851</v>
      </c>
      <c r="D1449">
        <v>1</v>
      </c>
      <c r="E1449" t="s">
        <v>2023</v>
      </c>
      <c r="F1449">
        <v>20.760000705718994</v>
      </c>
      <c r="G1449">
        <v>2</v>
      </c>
      <c r="H1449">
        <v>7</v>
      </c>
      <c r="I1449">
        <v>69.5</v>
      </c>
      <c r="J1449">
        <v>0.61164385080337524</v>
      </c>
      <c r="K1449">
        <v>3.1125016212463379</v>
      </c>
    </row>
    <row r="1450" spans="1:11" x14ac:dyDescent="0.25">
      <c r="A1450" t="s">
        <v>43</v>
      </c>
      <c r="B1450" t="s">
        <v>4120</v>
      </c>
      <c r="C1450" s="7">
        <v>41851</v>
      </c>
      <c r="D1450">
        <v>0</v>
      </c>
      <c r="E1450" t="s">
        <v>4487</v>
      </c>
      <c r="F1450">
        <v>13.337061882019043</v>
      </c>
      <c r="G1450">
        <v>57</v>
      </c>
      <c r="H1450">
        <v>8.8596491228070171</v>
      </c>
      <c r="I1450">
        <v>69.421051025390625</v>
      </c>
      <c r="J1450">
        <v>8.1069240570068359</v>
      </c>
      <c r="K1450">
        <v>1.3545178174972534</v>
      </c>
    </row>
    <row r="1451" spans="1:11" x14ac:dyDescent="0.25">
      <c r="A1451" t="s">
        <v>43</v>
      </c>
      <c r="B1451" t="s">
        <v>4120</v>
      </c>
      <c r="C1451" s="7">
        <v>41851</v>
      </c>
      <c r="D1451">
        <v>1</v>
      </c>
      <c r="E1451" t="s">
        <v>4488</v>
      </c>
      <c r="F1451">
        <v>11.982543961504442</v>
      </c>
      <c r="G1451">
        <v>57</v>
      </c>
      <c r="H1451">
        <v>8.8596491228070171</v>
      </c>
      <c r="I1451">
        <v>69.421051025390625</v>
      </c>
      <c r="J1451">
        <v>8.1069240570068359</v>
      </c>
      <c r="K1451">
        <v>1.3545178174972534</v>
      </c>
    </row>
    <row r="1452" spans="1:11" x14ac:dyDescent="0.25">
      <c r="A1452" t="s">
        <v>43</v>
      </c>
      <c r="B1452" t="s">
        <v>4121</v>
      </c>
      <c r="C1452" s="7">
        <v>41851</v>
      </c>
      <c r="D1452">
        <v>0</v>
      </c>
      <c r="E1452" t="s">
        <v>4489</v>
      </c>
      <c r="F1452">
        <v>8.6770839691162109</v>
      </c>
      <c r="G1452">
        <v>6</v>
      </c>
      <c r="H1452">
        <v>3.1666666666666665</v>
      </c>
      <c r="I1452">
        <v>70</v>
      </c>
      <c r="J1452">
        <v>2.0171921253204346</v>
      </c>
      <c r="K1452">
        <v>-1.7337495088577271</v>
      </c>
    </row>
    <row r="1453" spans="1:11" x14ac:dyDescent="0.25">
      <c r="A1453" t="s">
        <v>43</v>
      </c>
      <c r="B1453" t="s">
        <v>4121</v>
      </c>
      <c r="C1453" s="7">
        <v>41851</v>
      </c>
      <c r="D1453">
        <v>1</v>
      </c>
      <c r="E1453" t="s">
        <v>4490</v>
      </c>
      <c r="F1453">
        <v>10.41083372104913</v>
      </c>
      <c r="G1453">
        <v>6</v>
      </c>
      <c r="H1453">
        <v>3.1666666666666665</v>
      </c>
      <c r="I1453">
        <v>70</v>
      </c>
      <c r="J1453">
        <v>2.0171921253204346</v>
      </c>
      <c r="K1453">
        <v>-1.7337495088577271</v>
      </c>
    </row>
    <row r="1454" spans="1:11" x14ac:dyDescent="0.25">
      <c r="A1454" t="s">
        <v>43</v>
      </c>
      <c r="B1454" t="s">
        <v>4122</v>
      </c>
      <c r="C1454" s="7">
        <v>41851</v>
      </c>
      <c r="D1454">
        <v>0</v>
      </c>
      <c r="E1454" t="s">
        <v>4491</v>
      </c>
      <c r="F1454">
        <v>26.429906845092773</v>
      </c>
      <c r="G1454">
        <v>135</v>
      </c>
      <c r="H1454">
        <v>10.003703703703703</v>
      </c>
      <c r="I1454">
        <v>69.822219848632812</v>
      </c>
      <c r="J1454">
        <v>3.3305974006652832</v>
      </c>
      <c r="K1454">
        <v>-0.39901843667030334</v>
      </c>
    </row>
    <row r="1455" spans="1:11" x14ac:dyDescent="0.25">
      <c r="A1455" t="s">
        <v>43</v>
      </c>
      <c r="B1455" t="s">
        <v>4122</v>
      </c>
      <c r="C1455" s="7">
        <v>41851</v>
      </c>
      <c r="D1455">
        <v>1</v>
      </c>
      <c r="E1455" t="s">
        <v>4492</v>
      </c>
      <c r="F1455">
        <v>26.828926120091367</v>
      </c>
      <c r="G1455">
        <v>135</v>
      </c>
      <c r="H1455">
        <v>10.003703703703703</v>
      </c>
      <c r="I1455">
        <v>69.822219848632812</v>
      </c>
      <c r="J1455">
        <v>3.3305974006652832</v>
      </c>
      <c r="K1455">
        <v>-0.39901843667030334</v>
      </c>
    </row>
    <row r="1456" spans="1:11" x14ac:dyDescent="0.25">
      <c r="A1456" t="s">
        <v>43</v>
      </c>
      <c r="B1456" t="s">
        <v>75</v>
      </c>
      <c r="C1456" s="7">
        <v>41851</v>
      </c>
      <c r="D1456">
        <v>0</v>
      </c>
      <c r="E1456" t="s">
        <v>1676</v>
      </c>
      <c r="F1456">
        <v>0</v>
      </c>
      <c r="G1456">
        <v>0</v>
      </c>
      <c r="H1456">
        <v>0</v>
      </c>
      <c r="I1456">
        <v>0</v>
      </c>
      <c r="J1456">
        <v>0</v>
      </c>
      <c r="K1456">
        <v>0</v>
      </c>
    </row>
    <row r="1457" spans="1:11" x14ac:dyDescent="0.25">
      <c r="A1457" t="s">
        <v>43</v>
      </c>
      <c r="B1457" t="s">
        <v>75</v>
      </c>
      <c r="C1457" s="7">
        <v>41851</v>
      </c>
      <c r="D1457">
        <v>1</v>
      </c>
      <c r="E1457" t="s">
        <v>1677</v>
      </c>
      <c r="F1457">
        <v>0</v>
      </c>
      <c r="G1457">
        <v>0</v>
      </c>
      <c r="H1457">
        <v>0</v>
      </c>
      <c r="I1457">
        <v>0</v>
      </c>
      <c r="J1457">
        <v>0</v>
      </c>
      <c r="K1457">
        <v>0</v>
      </c>
    </row>
    <row r="1458" spans="1:11" x14ac:dyDescent="0.25">
      <c r="A1458" t="s">
        <v>43</v>
      </c>
      <c r="B1458" t="s">
        <v>69</v>
      </c>
      <c r="C1458" s="7">
        <v>41851</v>
      </c>
      <c r="D1458">
        <v>0</v>
      </c>
      <c r="E1458" t="s">
        <v>476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</row>
    <row r="1459" spans="1:11" x14ac:dyDescent="0.25">
      <c r="A1459" t="s">
        <v>43</v>
      </c>
      <c r="B1459" t="s">
        <v>69</v>
      </c>
      <c r="C1459" s="7">
        <v>41851</v>
      </c>
      <c r="D1459">
        <v>1</v>
      </c>
      <c r="E1459" t="s">
        <v>477</v>
      </c>
      <c r="F1459">
        <v>0</v>
      </c>
      <c r="G1459">
        <v>0</v>
      </c>
      <c r="H1459">
        <v>0</v>
      </c>
      <c r="I1459">
        <v>0</v>
      </c>
      <c r="J1459">
        <v>0</v>
      </c>
      <c r="K1459">
        <v>0</v>
      </c>
    </row>
    <row r="1460" spans="1:11" x14ac:dyDescent="0.25">
      <c r="A1460" t="s">
        <v>43</v>
      </c>
      <c r="B1460" t="s">
        <v>70</v>
      </c>
      <c r="C1460" s="7">
        <v>41851</v>
      </c>
      <c r="D1460">
        <v>0</v>
      </c>
      <c r="E1460" t="s">
        <v>478</v>
      </c>
      <c r="F1460">
        <v>0</v>
      </c>
      <c r="G1460">
        <v>0</v>
      </c>
      <c r="H1460">
        <v>0</v>
      </c>
      <c r="I1460">
        <v>0</v>
      </c>
      <c r="J1460">
        <v>0</v>
      </c>
      <c r="K1460">
        <v>0</v>
      </c>
    </row>
    <row r="1461" spans="1:11" x14ac:dyDescent="0.25">
      <c r="A1461" t="s">
        <v>43</v>
      </c>
      <c r="B1461" t="s">
        <v>70</v>
      </c>
      <c r="C1461" s="7">
        <v>41851</v>
      </c>
      <c r="D1461">
        <v>1</v>
      </c>
      <c r="E1461" t="s">
        <v>479</v>
      </c>
      <c r="F1461">
        <v>0</v>
      </c>
      <c r="G1461">
        <v>0</v>
      </c>
      <c r="H1461">
        <v>0</v>
      </c>
      <c r="I1461">
        <v>0</v>
      </c>
      <c r="J1461">
        <v>0</v>
      </c>
      <c r="K1461">
        <v>0</v>
      </c>
    </row>
    <row r="1462" spans="1:11" x14ac:dyDescent="0.25">
      <c r="A1462" t="s">
        <v>43</v>
      </c>
      <c r="B1462" t="s">
        <v>5566</v>
      </c>
      <c r="C1462" s="7">
        <v>41851</v>
      </c>
      <c r="D1462">
        <v>0</v>
      </c>
      <c r="E1462" t="s">
        <v>5687</v>
      </c>
      <c r="F1462">
        <v>0.68500000238418579</v>
      </c>
      <c r="G1462">
        <v>1</v>
      </c>
      <c r="H1462">
        <v>1</v>
      </c>
      <c r="I1462">
        <v>71</v>
      </c>
      <c r="K1462">
        <v>1.4999985694885254E-2</v>
      </c>
    </row>
    <row r="1463" spans="1:11" x14ac:dyDescent="0.25">
      <c r="A1463" t="s">
        <v>43</v>
      </c>
      <c r="B1463" t="s">
        <v>5566</v>
      </c>
      <c r="C1463" s="7">
        <v>41851</v>
      </c>
      <c r="D1463">
        <v>1</v>
      </c>
      <c r="E1463" t="s">
        <v>5688</v>
      </c>
      <c r="F1463">
        <v>0.67000001668930054</v>
      </c>
      <c r="G1463">
        <v>1</v>
      </c>
      <c r="H1463">
        <v>1</v>
      </c>
      <c r="I1463">
        <v>71</v>
      </c>
      <c r="K1463">
        <v>1.4999985694885254E-2</v>
      </c>
    </row>
    <row r="1464" spans="1:11" x14ac:dyDescent="0.25">
      <c r="A1464" t="s">
        <v>43</v>
      </c>
      <c r="B1464" t="s">
        <v>4123</v>
      </c>
      <c r="C1464" s="7">
        <v>41851</v>
      </c>
      <c r="D1464">
        <v>0</v>
      </c>
      <c r="E1464" t="s">
        <v>4493</v>
      </c>
      <c r="F1464">
        <v>8.5964422225952148</v>
      </c>
      <c r="G1464">
        <v>26</v>
      </c>
      <c r="H1464">
        <v>2.8461538461538463</v>
      </c>
      <c r="I1464">
        <v>70.423080444335938</v>
      </c>
      <c r="J1464">
        <v>2.7369177341461182</v>
      </c>
      <c r="K1464">
        <v>-0.54124993085861206</v>
      </c>
    </row>
    <row r="1465" spans="1:11" x14ac:dyDescent="0.25">
      <c r="A1465" t="s">
        <v>43</v>
      </c>
      <c r="B1465" t="s">
        <v>4123</v>
      </c>
      <c r="C1465" s="7">
        <v>41851</v>
      </c>
      <c r="D1465">
        <v>1</v>
      </c>
      <c r="E1465" t="s">
        <v>4494</v>
      </c>
      <c r="F1465">
        <v>9.1376924319909172</v>
      </c>
      <c r="G1465">
        <v>26</v>
      </c>
      <c r="H1465">
        <v>2.8461538461538463</v>
      </c>
      <c r="I1465">
        <v>70.423080444335938</v>
      </c>
      <c r="J1465">
        <v>2.7369177341461182</v>
      </c>
      <c r="K1465">
        <v>-0.54124993085861206</v>
      </c>
    </row>
    <row r="1466" spans="1:11" x14ac:dyDescent="0.25">
      <c r="A1466" t="s">
        <v>43</v>
      </c>
      <c r="B1466" t="s">
        <v>4124</v>
      </c>
      <c r="C1466" s="7">
        <v>41851</v>
      </c>
      <c r="D1466">
        <v>0</v>
      </c>
      <c r="E1466" t="s">
        <v>4495</v>
      </c>
      <c r="F1466">
        <v>13.333333015441895</v>
      </c>
      <c r="G1466">
        <v>36</v>
      </c>
      <c r="H1466">
        <v>15.861111111111111</v>
      </c>
      <c r="I1466">
        <v>68.833335876464844</v>
      </c>
      <c r="J1466">
        <v>6.7317161560058594</v>
      </c>
      <c r="K1466">
        <v>-1.26847243309021</v>
      </c>
    </row>
    <row r="1467" spans="1:11" x14ac:dyDescent="0.25">
      <c r="A1467" t="s">
        <v>43</v>
      </c>
      <c r="B1467" t="s">
        <v>4124</v>
      </c>
      <c r="C1467" s="7">
        <v>41851</v>
      </c>
      <c r="D1467">
        <v>1</v>
      </c>
      <c r="E1467" t="s">
        <v>4496</v>
      </c>
      <c r="F1467">
        <v>14.601805729170641</v>
      </c>
      <c r="G1467">
        <v>36</v>
      </c>
      <c r="H1467">
        <v>15.861111111111111</v>
      </c>
      <c r="I1467">
        <v>68.833335876464844</v>
      </c>
      <c r="J1467">
        <v>6.7317161560058594</v>
      </c>
      <c r="K1467">
        <v>-1.26847243309021</v>
      </c>
    </row>
    <row r="1468" spans="1:11" x14ac:dyDescent="0.25">
      <c r="A1468" t="s">
        <v>43</v>
      </c>
      <c r="B1468" t="s">
        <v>71</v>
      </c>
      <c r="C1468" s="7">
        <v>41851</v>
      </c>
      <c r="D1468">
        <v>0</v>
      </c>
      <c r="E1468" t="s">
        <v>2024</v>
      </c>
      <c r="F1468">
        <v>0.91750001907348633</v>
      </c>
      <c r="G1468">
        <v>1</v>
      </c>
      <c r="H1468">
        <v>1</v>
      </c>
      <c r="I1468">
        <v>68</v>
      </c>
      <c r="K1468">
        <v>0.76750004291534424</v>
      </c>
    </row>
    <row r="1469" spans="1:11" x14ac:dyDescent="0.25">
      <c r="A1469" t="s">
        <v>43</v>
      </c>
      <c r="B1469" t="s">
        <v>71</v>
      </c>
      <c r="C1469" s="7">
        <v>41851</v>
      </c>
      <c r="D1469">
        <v>1</v>
      </c>
      <c r="E1469" t="s">
        <v>2025</v>
      </c>
      <c r="F1469">
        <v>0.15000000596046448</v>
      </c>
      <c r="G1469">
        <v>1</v>
      </c>
      <c r="H1469">
        <v>1</v>
      </c>
      <c r="I1469">
        <v>68</v>
      </c>
      <c r="K1469">
        <v>0.76750004291534424</v>
      </c>
    </row>
    <row r="1470" spans="1:11" x14ac:dyDescent="0.25">
      <c r="A1470" t="s">
        <v>43</v>
      </c>
      <c r="B1470" t="s">
        <v>72</v>
      </c>
      <c r="C1470" s="7">
        <v>41851</v>
      </c>
      <c r="D1470">
        <v>0</v>
      </c>
      <c r="E1470" t="s">
        <v>480</v>
      </c>
      <c r="F1470">
        <v>5.3709053993225098</v>
      </c>
      <c r="G1470">
        <v>58</v>
      </c>
      <c r="H1470">
        <v>2.9224137931034484</v>
      </c>
      <c r="I1470">
        <v>70.068962097167969</v>
      </c>
      <c r="J1470">
        <v>2.6002371311187744</v>
      </c>
      <c r="K1470">
        <v>-3.1939592212438583E-2</v>
      </c>
    </row>
    <row r="1471" spans="1:11" x14ac:dyDescent="0.25">
      <c r="A1471" t="s">
        <v>43</v>
      </c>
      <c r="B1471" t="s">
        <v>72</v>
      </c>
      <c r="C1471" s="7">
        <v>41851</v>
      </c>
      <c r="D1471">
        <v>1</v>
      </c>
      <c r="E1471" t="s">
        <v>481</v>
      </c>
      <c r="F1471">
        <v>5.4028449179283502</v>
      </c>
      <c r="G1471">
        <v>58</v>
      </c>
      <c r="H1471">
        <v>2.9224137931034484</v>
      </c>
      <c r="I1471">
        <v>70.068962097167969</v>
      </c>
      <c r="J1471">
        <v>2.6002371311187744</v>
      </c>
      <c r="K1471">
        <v>-3.1939592212438583E-2</v>
      </c>
    </row>
    <row r="1472" spans="1:11" x14ac:dyDescent="0.25">
      <c r="A1472" t="s">
        <v>43</v>
      </c>
      <c r="B1472" t="s">
        <v>73</v>
      </c>
      <c r="C1472" s="7">
        <v>41851</v>
      </c>
      <c r="D1472">
        <v>0</v>
      </c>
      <c r="E1472" t="s">
        <v>482</v>
      </c>
      <c r="F1472">
        <v>22.749233245849609</v>
      </c>
      <c r="G1472">
        <v>215</v>
      </c>
      <c r="H1472">
        <v>11.093023255813954</v>
      </c>
      <c r="I1472">
        <v>69.5906982421875</v>
      </c>
      <c r="J1472">
        <v>5.7273116111755371</v>
      </c>
      <c r="K1472">
        <v>-0.19772084057331085</v>
      </c>
    </row>
    <row r="1473" spans="1:11" x14ac:dyDescent="0.25">
      <c r="A1473" t="s">
        <v>43</v>
      </c>
      <c r="B1473" t="s">
        <v>73</v>
      </c>
      <c r="C1473" s="7">
        <v>41851</v>
      </c>
      <c r="D1473">
        <v>1</v>
      </c>
      <c r="E1473" t="s">
        <v>483</v>
      </c>
      <c r="F1473">
        <v>22.946953669801182</v>
      </c>
      <c r="G1473">
        <v>215</v>
      </c>
      <c r="H1473">
        <v>11.093023255813954</v>
      </c>
      <c r="I1473">
        <v>69.5906982421875</v>
      </c>
      <c r="J1473">
        <v>5.7273116111755371</v>
      </c>
      <c r="K1473">
        <v>-0.19772084057331085</v>
      </c>
    </row>
    <row r="1474" spans="1:11" x14ac:dyDescent="0.25">
      <c r="A1474" t="s">
        <v>43</v>
      </c>
      <c r="B1474" t="s">
        <v>5565</v>
      </c>
      <c r="C1474" s="7">
        <v>41851</v>
      </c>
      <c r="D1474">
        <v>0</v>
      </c>
      <c r="E1474" t="s">
        <v>5689</v>
      </c>
      <c r="F1474">
        <v>9.5989284515380859</v>
      </c>
      <c r="G1474">
        <v>7</v>
      </c>
      <c r="H1474">
        <v>1.7142857142857142</v>
      </c>
      <c r="I1474">
        <v>70.142860412597656</v>
      </c>
      <c r="J1474">
        <v>6.0616092681884766</v>
      </c>
      <c r="K1474">
        <v>0.84964293241500854</v>
      </c>
    </row>
    <row r="1475" spans="1:11" x14ac:dyDescent="0.25">
      <c r="A1475" t="s">
        <v>43</v>
      </c>
      <c r="B1475" t="s">
        <v>5565</v>
      </c>
      <c r="C1475" s="7">
        <v>41851</v>
      </c>
      <c r="D1475">
        <v>1</v>
      </c>
      <c r="E1475" t="s">
        <v>5690</v>
      </c>
      <c r="F1475">
        <v>8.7492855446679254</v>
      </c>
      <c r="G1475">
        <v>7</v>
      </c>
      <c r="H1475">
        <v>1.7142857142857142</v>
      </c>
      <c r="I1475">
        <v>70.142860412597656</v>
      </c>
      <c r="J1475">
        <v>6.0616092681884766</v>
      </c>
      <c r="K1475">
        <v>0.84964293241500854</v>
      </c>
    </row>
    <row r="1476" spans="1:11" x14ac:dyDescent="0.25">
      <c r="A1476" t="s">
        <v>43</v>
      </c>
      <c r="B1476" t="s">
        <v>4119</v>
      </c>
      <c r="C1476" s="7">
        <v>41897</v>
      </c>
      <c r="D1476">
        <v>0</v>
      </c>
      <c r="E1476" t="s">
        <v>4497</v>
      </c>
      <c r="F1476">
        <v>13.05821418762207</v>
      </c>
      <c r="G1476">
        <v>7</v>
      </c>
      <c r="H1476">
        <v>8</v>
      </c>
      <c r="I1476">
        <v>73.142860412597656</v>
      </c>
      <c r="J1476">
        <v>4.3948698043823242</v>
      </c>
      <c r="K1476">
        <v>-0.58464258909225464</v>
      </c>
    </row>
    <row r="1477" spans="1:11" x14ac:dyDescent="0.25">
      <c r="A1477" t="s">
        <v>43</v>
      </c>
      <c r="B1477" t="s">
        <v>4119</v>
      </c>
      <c r="C1477" s="7">
        <v>41897</v>
      </c>
      <c r="D1477">
        <v>1</v>
      </c>
      <c r="E1477" t="s">
        <v>4498</v>
      </c>
      <c r="F1477">
        <v>13.642856823546547</v>
      </c>
      <c r="G1477">
        <v>7</v>
      </c>
      <c r="H1477">
        <v>8</v>
      </c>
      <c r="I1477">
        <v>73.142860412597656</v>
      </c>
      <c r="J1477">
        <v>4.3948698043823242</v>
      </c>
      <c r="K1477">
        <v>-0.58464258909225464</v>
      </c>
    </row>
    <row r="1478" spans="1:11" x14ac:dyDescent="0.25">
      <c r="A1478" t="s">
        <v>43</v>
      </c>
      <c r="B1478" t="s">
        <v>3637</v>
      </c>
      <c r="C1478" s="7">
        <v>41897</v>
      </c>
      <c r="D1478">
        <v>0</v>
      </c>
      <c r="E1478" t="s">
        <v>3701</v>
      </c>
      <c r="F1478">
        <v>22.348594665527344</v>
      </c>
      <c r="G1478">
        <v>363</v>
      </c>
      <c r="H1478">
        <v>8.9641873278236908</v>
      </c>
      <c r="I1478">
        <v>72.685951232910156</v>
      </c>
      <c r="J1478">
        <v>9.7143421173095703</v>
      </c>
      <c r="K1478">
        <v>0.55455929040908813</v>
      </c>
    </row>
    <row r="1479" spans="1:11" x14ac:dyDescent="0.25">
      <c r="A1479" t="s">
        <v>43</v>
      </c>
      <c r="B1479" t="s">
        <v>3637</v>
      </c>
      <c r="C1479" s="7">
        <v>41897</v>
      </c>
      <c r="D1479">
        <v>1</v>
      </c>
      <c r="E1479" t="s">
        <v>3702</v>
      </c>
      <c r="F1479">
        <v>21.794035657757981</v>
      </c>
      <c r="G1479">
        <v>363</v>
      </c>
      <c r="H1479">
        <v>8.9641873278236908</v>
      </c>
      <c r="I1479">
        <v>72.685951232910156</v>
      </c>
      <c r="J1479">
        <v>9.7143421173095703</v>
      </c>
      <c r="K1479">
        <v>0.55455929040908813</v>
      </c>
    </row>
    <row r="1480" spans="1:11" x14ac:dyDescent="0.25">
      <c r="A1480" t="s">
        <v>43</v>
      </c>
      <c r="B1480" t="s">
        <v>61</v>
      </c>
      <c r="C1480" s="7">
        <v>41897</v>
      </c>
      <c r="D1480">
        <v>0</v>
      </c>
      <c r="E1480" t="s">
        <v>484</v>
      </c>
      <c r="F1480">
        <v>27.398456573486328</v>
      </c>
      <c r="G1480">
        <v>204</v>
      </c>
      <c r="H1480">
        <v>8.7034313725490193</v>
      </c>
      <c r="I1480">
        <v>74</v>
      </c>
      <c r="J1480">
        <v>10.347048759460449</v>
      </c>
      <c r="K1480">
        <v>1.1227941513061523</v>
      </c>
    </row>
    <row r="1481" spans="1:11" x14ac:dyDescent="0.25">
      <c r="A1481" t="s">
        <v>43</v>
      </c>
      <c r="B1481" t="s">
        <v>61</v>
      </c>
      <c r="C1481" s="7">
        <v>41897</v>
      </c>
      <c r="D1481">
        <v>1</v>
      </c>
      <c r="E1481" t="s">
        <v>485</v>
      </c>
      <c r="F1481">
        <v>26.275661516660715</v>
      </c>
      <c r="G1481">
        <v>204</v>
      </c>
      <c r="H1481">
        <v>8.7034313725490193</v>
      </c>
      <c r="I1481">
        <v>74</v>
      </c>
      <c r="J1481">
        <v>10.347048759460449</v>
      </c>
      <c r="K1481">
        <v>1.1227941513061523</v>
      </c>
    </row>
    <row r="1482" spans="1:11" x14ac:dyDescent="0.25">
      <c r="A1482" t="s">
        <v>43</v>
      </c>
      <c r="B1482" t="s">
        <v>62</v>
      </c>
      <c r="C1482" s="7">
        <v>41897</v>
      </c>
      <c r="D1482">
        <v>0</v>
      </c>
      <c r="E1482" t="s">
        <v>486</v>
      </c>
      <c r="F1482">
        <v>15.869527816772461</v>
      </c>
      <c r="G1482">
        <v>159</v>
      </c>
      <c r="H1482">
        <v>9.2987421383647799</v>
      </c>
      <c r="I1482">
        <v>71</v>
      </c>
      <c r="J1482">
        <v>8.8150930404663086</v>
      </c>
      <c r="K1482">
        <v>-0.17449681460857391</v>
      </c>
    </row>
    <row r="1483" spans="1:11" x14ac:dyDescent="0.25">
      <c r="A1483" t="s">
        <v>43</v>
      </c>
      <c r="B1483" t="s">
        <v>62</v>
      </c>
      <c r="C1483" s="7">
        <v>41897</v>
      </c>
      <c r="D1483">
        <v>1</v>
      </c>
      <c r="E1483" t="s">
        <v>487</v>
      </c>
      <c r="F1483">
        <v>16.044025121807302</v>
      </c>
      <c r="G1483">
        <v>159</v>
      </c>
      <c r="H1483">
        <v>9.2987421383647799</v>
      </c>
      <c r="I1483">
        <v>71</v>
      </c>
      <c r="J1483">
        <v>8.8150930404663086</v>
      </c>
      <c r="K1483">
        <v>-0.17449681460857391</v>
      </c>
    </row>
    <row r="1484" spans="1:11" x14ac:dyDescent="0.25">
      <c r="A1484" t="s">
        <v>43</v>
      </c>
      <c r="B1484" t="s">
        <v>74</v>
      </c>
      <c r="C1484" s="7">
        <v>41897</v>
      </c>
      <c r="D1484">
        <v>0</v>
      </c>
      <c r="E1484" t="s">
        <v>488</v>
      </c>
      <c r="F1484">
        <v>36.835002899169922</v>
      </c>
      <c r="G1484">
        <v>4</v>
      </c>
      <c r="H1484">
        <v>7</v>
      </c>
      <c r="I1484">
        <v>71</v>
      </c>
      <c r="J1484">
        <v>13.825268745422363</v>
      </c>
      <c r="K1484">
        <v>-0.49499845504760742</v>
      </c>
    </row>
    <row r="1485" spans="1:11" x14ac:dyDescent="0.25">
      <c r="A1485" t="s">
        <v>43</v>
      </c>
      <c r="B1485" t="s">
        <v>74</v>
      </c>
      <c r="C1485" s="7">
        <v>41897</v>
      </c>
      <c r="D1485">
        <v>1</v>
      </c>
      <c r="E1485" t="s">
        <v>489</v>
      </c>
      <c r="F1485">
        <v>37.330000400543213</v>
      </c>
      <c r="G1485">
        <v>4</v>
      </c>
      <c r="H1485">
        <v>7</v>
      </c>
      <c r="I1485">
        <v>71</v>
      </c>
      <c r="J1485">
        <v>13.825268745422363</v>
      </c>
      <c r="K1485">
        <v>-0.49499845504760742</v>
      </c>
    </row>
    <row r="1486" spans="1:11" x14ac:dyDescent="0.25">
      <c r="A1486" t="s">
        <v>43</v>
      </c>
      <c r="B1486" t="s">
        <v>63</v>
      </c>
      <c r="C1486" s="7">
        <v>41897</v>
      </c>
      <c r="D1486">
        <v>0</v>
      </c>
      <c r="E1486" t="s">
        <v>2026</v>
      </c>
      <c r="F1486">
        <v>0</v>
      </c>
      <c r="G1486">
        <v>0</v>
      </c>
      <c r="H1486">
        <v>0</v>
      </c>
      <c r="I1486">
        <v>0</v>
      </c>
      <c r="J1486">
        <v>0</v>
      </c>
      <c r="K1486">
        <v>0</v>
      </c>
    </row>
    <row r="1487" spans="1:11" x14ac:dyDescent="0.25">
      <c r="A1487" t="s">
        <v>43</v>
      </c>
      <c r="B1487" t="s">
        <v>63</v>
      </c>
      <c r="C1487" s="7">
        <v>41897</v>
      </c>
      <c r="D1487">
        <v>1</v>
      </c>
      <c r="E1487" t="s">
        <v>2027</v>
      </c>
      <c r="F1487">
        <v>0</v>
      </c>
      <c r="G1487">
        <v>0</v>
      </c>
      <c r="H1487">
        <v>0</v>
      </c>
      <c r="I1487">
        <v>0</v>
      </c>
      <c r="J1487">
        <v>0</v>
      </c>
      <c r="K1487">
        <v>0</v>
      </c>
    </row>
    <row r="1488" spans="1:11" x14ac:dyDescent="0.25">
      <c r="A1488" t="s">
        <v>43</v>
      </c>
      <c r="B1488" t="s">
        <v>64</v>
      </c>
      <c r="C1488" s="7">
        <v>41897</v>
      </c>
      <c r="D1488">
        <v>0</v>
      </c>
      <c r="E1488" t="s">
        <v>2028</v>
      </c>
      <c r="F1488">
        <v>0</v>
      </c>
      <c r="G1488">
        <v>0</v>
      </c>
      <c r="H1488">
        <v>0</v>
      </c>
      <c r="I1488">
        <v>0</v>
      </c>
      <c r="J1488">
        <v>0</v>
      </c>
      <c r="K1488">
        <v>0</v>
      </c>
    </row>
    <row r="1489" spans="1:11" x14ac:dyDescent="0.25">
      <c r="A1489" t="s">
        <v>43</v>
      </c>
      <c r="B1489" t="s">
        <v>64</v>
      </c>
      <c r="C1489" s="7">
        <v>41897</v>
      </c>
      <c r="D1489">
        <v>1</v>
      </c>
      <c r="E1489" t="s">
        <v>2029</v>
      </c>
      <c r="F1489">
        <v>0</v>
      </c>
      <c r="G1489">
        <v>0</v>
      </c>
      <c r="H1489">
        <v>0</v>
      </c>
      <c r="I1489">
        <v>0</v>
      </c>
      <c r="J1489">
        <v>0</v>
      </c>
      <c r="K1489">
        <v>0</v>
      </c>
    </row>
    <row r="1490" spans="1:11" x14ac:dyDescent="0.25">
      <c r="A1490" t="s">
        <v>43</v>
      </c>
      <c r="B1490" t="s">
        <v>65</v>
      </c>
      <c r="C1490" s="7">
        <v>41897</v>
      </c>
      <c r="D1490">
        <v>0</v>
      </c>
      <c r="E1490" t="s">
        <v>2030</v>
      </c>
      <c r="F1490">
        <v>0</v>
      </c>
      <c r="G1490">
        <v>0</v>
      </c>
      <c r="H1490">
        <v>0</v>
      </c>
      <c r="I1490">
        <v>0</v>
      </c>
      <c r="J1490">
        <v>0</v>
      </c>
      <c r="K1490">
        <v>0</v>
      </c>
    </row>
    <row r="1491" spans="1:11" x14ac:dyDescent="0.25">
      <c r="A1491" t="s">
        <v>43</v>
      </c>
      <c r="B1491" t="s">
        <v>65</v>
      </c>
      <c r="C1491" s="7">
        <v>41897</v>
      </c>
      <c r="D1491">
        <v>1</v>
      </c>
      <c r="E1491" t="s">
        <v>2031</v>
      </c>
      <c r="F1491">
        <v>0</v>
      </c>
      <c r="G1491">
        <v>0</v>
      </c>
      <c r="H1491">
        <v>0</v>
      </c>
      <c r="I1491">
        <v>0</v>
      </c>
      <c r="J1491">
        <v>0</v>
      </c>
      <c r="K1491">
        <v>0</v>
      </c>
    </row>
    <row r="1492" spans="1:11" x14ac:dyDescent="0.25">
      <c r="A1492" t="s">
        <v>43</v>
      </c>
      <c r="B1492" t="s">
        <v>66</v>
      </c>
      <c r="C1492" s="7">
        <v>41897</v>
      </c>
      <c r="D1492">
        <v>0</v>
      </c>
      <c r="E1492" t="s">
        <v>2032</v>
      </c>
      <c r="F1492">
        <v>26.604751586914062</v>
      </c>
      <c r="G1492">
        <v>181</v>
      </c>
      <c r="H1492">
        <v>10.685082872928177</v>
      </c>
      <c r="I1492">
        <v>72.657455444335938</v>
      </c>
      <c r="J1492">
        <v>10.154409408569336</v>
      </c>
      <c r="K1492">
        <v>1.0860769748687744</v>
      </c>
    </row>
    <row r="1493" spans="1:11" x14ac:dyDescent="0.25">
      <c r="A1493" t="s">
        <v>43</v>
      </c>
      <c r="B1493" t="s">
        <v>66</v>
      </c>
      <c r="C1493" s="7">
        <v>41897</v>
      </c>
      <c r="D1493">
        <v>1</v>
      </c>
      <c r="E1493" t="s">
        <v>2033</v>
      </c>
      <c r="F1493">
        <v>25.518673974032726</v>
      </c>
      <c r="G1493">
        <v>181</v>
      </c>
      <c r="H1493">
        <v>10.685082872928177</v>
      </c>
      <c r="I1493">
        <v>72.657455444335938</v>
      </c>
      <c r="J1493">
        <v>10.154409408569336</v>
      </c>
      <c r="K1493">
        <v>1.0860769748687744</v>
      </c>
    </row>
    <row r="1494" spans="1:11" x14ac:dyDescent="0.25">
      <c r="A1494" t="s">
        <v>43</v>
      </c>
      <c r="B1494" t="s">
        <v>67</v>
      </c>
      <c r="C1494" s="7">
        <v>41897</v>
      </c>
      <c r="D1494">
        <v>0</v>
      </c>
      <c r="E1494" t="s">
        <v>2034</v>
      </c>
      <c r="F1494">
        <v>17.552854537963867</v>
      </c>
      <c r="G1494">
        <v>176</v>
      </c>
      <c r="H1494">
        <v>7.2613636363636367</v>
      </c>
      <c r="I1494">
        <v>72.755683898925781</v>
      </c>
      <c r="J1494">
        <v>9.2094659805297852</v>
      </c>
      <c r="K1494">
        <v>-7.7978870831429958E-3</v>
      </c>
    </row>
    <row r="1495" spans="1:11" x14ac:dyDescent="0.25">
      <c r="A1495" t="s">
        <v>43</v>
      </c>
      <c r="B1495" t="s">
        <v>67</v>
      </c>
      <c r="C1495" s="7">
        <v>41897</v>
      </c>
      <c r="D1495">
        <v>1</v>
      </c>
      <c r="E1495" t="s">
        <v>2035</v>
      </c>
      <c r="F1495">
        <v>17.560653137805108</v>
      </c>
      <c r="G1495">
        <v>176</v>
      </c>
      <c r="H1495">
        <v>7.2613636363636367</v>
      </c>
      <c r="I1495">
        <v>72.755683898925781</v>
      </c>
      <c r="J1495">
        <v>9.2094659805297852</v>
      </c>
      <c r="K1495">
        <v>-7.7978870831429958E-3</v>
      </c>
    </row>
    <row r="1496" spans="1:11" x14ac:dyDescent="0.25">
      <c r="A1496" t="s">
        <v>43</v>
      </c>
      <c r="B1496" t="s">
        <v>68</v>
      </c>
      <c r="C1496" s="7">
        <v>41897</v>
      </c>
      <c r="D1496">
        <v>0</v>
      </c>
      <c r="E1496" t="s">
        <v>2036</v>
      </c>
      <c r="F1496">
        <v>30.21875</v>
      </c>
      <c r="G1496">
        <v>2</v>
      </c>
      <c r="H1496">
        <v>7</v>
      </c>
      <c r="I1496">
        <v>72.5</v>
      </c>
      <c r="J1496">
        <v>7.058692455291748</v>
      </c>
      <c r="K1496">
        <v>4.0387496948242187</v>
      </c>
    </row>
    <row r="1497" spans="1:11" x14ac:dyDescent="0.25">
      <c r="A1497" t="s">
        <v>43</v>
      </c>
      <c r="B1497" t="s">
        <v>68</v>
      </c>
      <c r="C1497" s="7">
        <v>41897</v>
      </c>
      <c r="D1497">
        <v>1</v>
      </c>
      <c r="E1497" t="s">
        <v>2037</v>
      </c>
      <c r="F1497">
        <v>26.180000305175781</v>
      </c>
      <c r="G1497">
        <v>2</v>
      </c>
      <c r="H1497">
        <v>7</v>
      </c>
      <c r="I1497">
        <v>72.5</v>
      </c>
      <c r="J1497">
        <v>7.058692455291748</v>
      </c>
      <c r="K1497">
        <v>4.0387496948242187</v>
      </c>
    </row>
    <row r="1498" spans="1:11" x14ac:dyDescent="0.25">
      <c r="A1498" t="s">
        <v>43</v>
      </c>
      <c r="B1498" t="s">
        <v>4120</v>
      </c>
      <c r="C1498" s="7">
        <v>41897</v>
      </c>
      <c r="D1498">
        <v>0</v>
      </c>
      <c r="E1498" t="s">
        <v>4499</v>
      </c>
      <c r="F1498">
        <v>15.103103637695312</v>
      </c>
      <c r="G1498">
        <v>87</v>
      </c>
      <c r="H1498">
        <v>8.5574712643678161</v>
      </c>
      <c r="I1498">
        <v>72.448272705078125</v>
      </c>
      <c r="J1498">
        <v>7.8680386543273926</v>
      </c>
      <c r="K1498">
        <v>-0.58109164237976074</v>
      </c>
    </row>
    <row r="1499" spans="1:11" x14ac:dyDescent="0.25">
      <c r="A1499" t="s">
        <v>43</v>
      </c>
      <c r="B1499" t="s">
        <v>4120</v>
      </c>
      <c r="C1499" s="7">
        <v>41897</v>
      </c>
      <c r="D1499">
        <v>1</v>
      </c>
      <c r="E1499" t="s">
        <v>4500</v>
      </c>
      <c r="F1499">
        <v>15.684195226218936</v>
      </c>
      <c r="G1499">
        <v>87</v>
      </c>
      <c r="H1499">
        <v>8.5574712643678161</v>
      </c>
      <c r="I1499">
        <v>72.448272705078125</v>
      </c>
      <c r="J1499">
        <v>7.8680386543273926</v>
      </c>
      <c r="K1499">
        <v>-0.58109164237976074</v>
      </c>
    </row>
    <row r="1500" spans="1:11" x14ac:dyDescent="0.25">
      <c r="A1500" t="s">
        <v>43</v>
      </c>
      <c r="B1500" t="s">
        <v>4121</v>
      </c>
      <c r="C1500" s="7">
        <v>41897</v>
      </c>
      <c r="D1500">
        <v>0</v>
      </c>
      <c r="E1500" t="s">
        <v>4501</v>
      </c>
      <c r="F1500">
        <v>11.171563148498535</v>
      </c>
      <c r="G1500">
        <v>8</v>
      </c>
      <c r="H1500">
        <v>4.875</v>
      </c>
      <c r="I1500">
        <v>72.875</v>
      </c>
      <c r="J1500">
        <v>7.4782309532165527</v>
      </c>
      <c r="K1500">
        <v>1.3278129100799561</v>
      </c>
    </row>
    <row r="1501" spans="1:11" x14ac:dyDescent="0.25">
      <c r="A1501" t="s">
        <v>43</v>
      </c>
      <c r="B1501" t="s">
        <v>4121</v>
      </c>
      <c r="C1501" s="7">
        <v>41897</v>
      </c>
      <c r="D1501">
        <v>1</v>
      </c>
      <c r="E1501" t="s">
        <v>4502</v>
      </c>
      <c r="F1501">
        <v>9.843750016647391</v>
      </c>
      <c r="G1501">
        <v>8</v>
      </c>
      <c r="H1501">
        <v>4.875</v>
      </c>
      <c r="I1501">
        <v>72.875</v>
      </c>
      <c r="J1501">
        <v>7.4782309532165527</v>
      </c>
      <c r="K1501">
        <v>1.3278129100799561</v>
      </c>
    </row>
    <row r="1502" spans="1:11" x14ac:dyDescent="0.25">
      <c r="A1502" t="s">
        <v>43</v>
      </c>
      <c r="B1502" t="s">
        <v>4122</v>
      </c>
      <c r="C1502" s="7">
        <v>41897</v>
      </c>
      <c r="D1502">
        <v>0</v>
      </c>
      <c r="E1502" t="s">
        <v>4503</v>
      </c>
      <c r="F1502">
        <v>27.232643127441406</v>
      </c>
      <c r="G1502">
        <v>174</v>
      </c>
      <c r="H1502">
        <v>9.2212643678160919</v>
      </c>
      <c r="I1502">
        <v>72.862068176269531</v>
      </c>
      <c r="J1502">
        <v>11.680459022521973</v>
      </c>
      <c r="K1502">
        <v>1.7115803956985474</v>
      </c>
    </row>
    <row r="1503" spans="1:11" x14ac:dyDescent="0.25">
      <c r="A1503" t="s">
        <v>43</v>
      </c>
      <c r="B1503" t="s">
        <v>4122</v>
      </c>
      <c r="C1503" s="7">
        <v>41897</v>
      </c>
      <c r="D1503">
        <v>1</v>
      </c>
      <c r="E1503" t="s">
        <v>4504</v>
      </c>
      <c r="F1503">
        <v>25.521063024156739</v>
      </c>
      <c r="G1503">
        <v>174</v>
      </c>
      <c r="H1503">
        <v>9.2212643678160919</v>
      </c>
      <c r="I1503">
        <v>72.862068176269531</v>
      </c>
      <c r="J1503">
        <v>11.680459022521973</v>
      </c>
      <c r="K1503">
        <v>1.7115803956985474</v>
      </c>
    </row>
    <row r="1504" spans="1:11" x14ac:dyDescent="0.25">
      <c r="A1504" t="s">
        <v>43</v>
      </c>
      <c r="B1504" t="s">
        <v>75</v>
      </c>
      <c r="C1504" s="7">
        <v>41897</v>
      </c>
      <c r="D1504">
        <v>0</v>
      </c>
      <c r="E1504" t="s">
        <v>490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0</v>
      </c>
    </row>
    <row r="1505" spans="1:11" x14ac:dyDescent="0.25">
      <c r="A1505" t="s">
        <v>43</v>
      </c>
      <c r="B1505" t="s">
        <v>75</v>
      </c>
      <c r="C1505" s="7">
        <v>41897</v>
      </c>
      <c r="D1505">
        <v>1</v>
      </c>
      <c r="E1505" t="s">
        <v>491</v>
      </c>
      <c r="F1505">
        <v>0</v>
      </c>
      <c r="G1505">
        <v>0</v>
      </c>
      <c r="H1505">
        <v>0</v>
      </c>
      <c r="I1505">
        <v>0</v>
      </c>
      <c r="J1505">
        <v>0</v>
      </c>
      <c r="K1505">
        <v>0</v>
      </c>
    </row>
    <row r="1506" spans="1:11" x14ac:dyDescent="0.25">
      <c r="A1506" t="s">
        <v>43</v>
      </c>
      <c r="B1506" t="s">
        <v>69</v>
      </c>
      <c r="C1506" s="7">
        <v>41897</v>
      </c>
      <c r="D1506">
        <v>0</v>
      </c>
      <c r="E1506" t="s">
        <v>492</v>
      </c>
      <c r="F1506">
        <v>0</v>
      </c>
      <c r="G1506">
        <v>0</v>
      </c>
      <c r="H1506">
        <v>0</v>
      </c>
      <c r="I1506">
        <v>0</v>
      </c>
      <c r="J1506">
        <v>0</v>
      </c>
      <c r="K1506">
        <v>0</v>
      </c>
    </row>
    <row r="1507" spans="1:11" x14ac:dyDescent="0.25">
      <c r="A1507" t="s">
        <v>43</v>
      </c>
      <c r="B1507" t="s">
        <v>69</v>
      </c>
      <c r="C1507" s="7">
        <v>41897</v>
      </c>
      <c r="D1507">
        <v>1</v>
      </c>
      <c r="E1507" t="s">
        <v>493</v>
      </c>
      <c r="F1507">
        <v>0</v>
      </c>
      <c r="G1507">
        <v>0</v>
      </c>
      <c r="H1507">
        <v>0</v>
      </c>
      <c r="I1507">
        <v>0</v>
      </c>
      <c r="J1507">
        <v>0</v>
      </c>
      <c r="K1507">
        <v>0</v>
      </c>
    </row>
    <row r="1508" spans="1:11" x14ac:dyDescent="0.25">
      <c r="A1508" t="s">
        <v>43</v>
      </c>
      <c r="B1508" t="s">
        <v>70</v>
      </c>
      <c r="C1508" s="7">
        <v>41897</v>
      </c>
      <c r="D1508">
        <v>0</v>
      </c>
      <c r="E1508" t="s">
        <v>494</v>
      </c>
      <c r="F1508">
        <v>0</v>
      </c>
      <c r="G1508">
        <v>0</v>
      </c>
      <c r="H1508">
        <v>0</v>
      </c>
      <c r="I1508">
        <v>0</v>
      </c>
      <c r="J1508">
        <v>0</v>
      </c>
      <c r="K1508">
        <v>0</v>
      </c>
    </row>
    <row r="1509" spans="1:11" x14ac:dyDescent="0.25">
      <c r="A1509" t="s">
        <v>43</v>
      </c>
      <c r="B1509" t="s">
        <v>70</v>
      </c>
      <c r="C1509" s="7">
        <v>41897</v>
      </c>
      <c r="D1509">
        <v>1</v>
      </c>
      <c r="E1509" t="s">
        <v>495</v>
      </c>
      <c r="F1509">
        <v>0</v>
      </c>
      <c r="G1509">
        <v>0</v>
      </c>
      <c r="H1509">
        <v>0</v>
      </c>
      <c r="I1509">
        <v>0</v>
      </c>
      <c r="J1509">
        <v>0</v>
      </c>
      <c r="K1509">
        <v>0</v>
      </c>
    </row>
    <row r="1510" spans="1:11" x14ac:dyDescent="0.25">
      <c r="A1510" t="s">
        <v>43</v>
      </c>
      <c r="B1510" t="s">
        <v>5566</v>
      </c>
      <c r="C1510" s="7">
        <v>41897</v>
      </c>
      <c r="D1510">
        <v>0</v>
      </c>
      <c r="E1510" t="s">
        <v>5691</v>
      </c>
      <c r="F1510">
        <v>4.494999885559082</v>
      </c>
      <c r="G1510">
        <v>1</v>
      </c>
      <c r="H1510">
        <v>1</v>
      </c>
      <c r="I1510">
        <v>74</v>
      </c>
      <c r="K1510">
        <v>2.9800000190734863</v>
      </c>
    </row>
    <row r="1511" spans="1:11" x14ac:dyDescent="0.25">
      <c r="A1511" t="s">
        <v>43</v>
      </c>
      <c r="B1511" t="s">
        <v>5566</v>
      </c>
      <c r="C1511" s="7">
        <v>41897</v>
      </c>
      <c r="D1511">
        <v>1</v>
      </c>
      <c r="E1511" t="s">
        <v>5692</v>
      </c>
      <c r="F1511">
        <v>1.5149999856948853</v>
      </c>
      <c r="G1511">
        <v>1</v>
      </c>
      <c r="H1511">
        <v>1</v>
      </c>
      <c r="I1511">
        <v>74</v>
      </c>
      <c r="K1511">
        <v>2.9800000190734863</v>
      </c>
    </row>
    <row r="1512" spans="1:11" x14ac:dyDescent="0.25">
      <c r="A1512" t="s">
        <v>43</v>
      </c>
      <c r="B1512" t="s">
        <v>4123</v>
      </c>
      <c r="C1512" s="7">
        <v>41897</v>
      </c>
      <c r="D1512">
        <v>0</v>
      </c>
      <c r="E1512" t="s">
        <v>4505</v>
      </c>
      <c r="F1512">
        <v>8.9816665649414062</v>
      </c>
      <c r="G1512">
        <v>30</v>
      </c>
      <c r="H1512">
        <v>2.9333333333333331</v>
      </c>
      <c r="I1512">
        <v>73.300003051757812</v>
      </c>
      <c r="J1512">
        <v>2.3869552612304687</v>
      </c>
      <c r="K1512">
        <v>-0.53933358192443848</v>
      </c>
    </row>
    <row r="1513" spans="1:11" x14ac:dyDescent="0.25">
      <c r="A1513" t="s">
        <v>43</v>
      </c>
      <c r="B1513" t="s">
        <v>4123</v>
      </c>
      <c r="C1513" s="7">
        <v>41897</v>
      </c>
      <c r="D1513">
        <v>1</v>
      </c>
      <c r="E1513" t="s">
        <v>4506</v>
      </c>
      <c r="F1513">
        <v>9.5209997783104576</v>
      </c>
      <c r="G1513">
        <v>30</v>
      </c>
      <c r="H1513">
        <v>2.9333333333333331</v>
      </c>
      <c r="I1513">
        <v>73.300003051757812</v>
      </c>
      <c r="J1513">
        <v>2.3869552612304687</v>
      </c>
      <c r="K1513">
        <v>-0.53933358192443848</v>
      </c>
    </row>
    <row r="1514" spans="1:11" x14ac:dyDescent="0.25">
      <c r="A1514" t="s">
        <v>43</v>
      </c>
      <c r="B1514" t="s">
        <v>4124</v>
      </c>
      <c r="C1514" s="7">
        <v>41897</v>
      </c>
      <c r="D1514">
        <v>0</v>
      </c>
      <c r="E1514" t="s">
        <v>4507</v>
      </c>
      <c r="F1514">
        <v>32.979465484619141</v>
      </c>
      <c r="G1514">
        <v>42</v>
      </c>
      <c r="H1514">
        <v>15.80952380952381</v>
      </c>
      <c r="I1514">
        <v>71.714286804199219</v>
      </c>
      <c r="J1514">
        <v>9.8444766998291016</v>
      </c>
      <c r="K1514">
        <v>-1.0016069412231445</v>
      </c>
    </row>
    <row r="1515" spans="1:11" x14ac:dyDescent="0.25">
      <c r="A1515" t="s">
        <v>43</v>
      </c>
      <c r="B1515" t="s">
        <v>4124</v>
      </c>
      <c r="C1515" s="7">
        <v>41897</v>
      </c>
      <c r="D1515">
        <v>1</v>
      </c>
      <c r="E1515" t="s">
        <v>4508</v>
      </c>
      <c r="F1515">
        <v>33.981071481569892</v>
      </c>
      <c r="G1515">
        <v>42</v>
      </c>
      <c r="H1515">
        <v>15.80952380952381</v>
      </c>
      <c r="I1515">
        <v>71.714286804199219</v>
      </c>
      <c r="J1515">
        <v>9.8444766998291016</v>
      </c>
      <c r="K1515">
        <v>-1.0016069412231445</v>
      </c>
    </row>
    <row r="1516" spans="1:11" x14ac:dyDescent="0.25">
      <c r="A1516" t="s">
        <v>43</v>
      </c>
      <c r="B1516" t="s">
        <v>71</v>
      </c>
      <c r="C1516" s="7">
        <v>41897</v>
      </c>
      <c r="D1516">
        <v>0</v>
      </c>
      <c r="E1516" t="s">
        <v>496</v>
      </c>
      <c r="F1516">
        <v>4.1300010681152344</v>
      </c>
      <c r="G1516">
        <v>1</v>
      </c>
      <c r="H1516">
        <v>1</v>
      </c>
      <c r="I1516">
        <v>71</v>
      </c>
      <c r="K1516">
        <v>2.8900010585784912</v>
      </c>
    </row>
    <row r="1517" spans="1:11" x14ac:dyDescent="0.25">
      <c r="A1517" t="s">
        <v>43</v>
      </c>
      <c r="B1517" t="s">
        <v>71</v>
      </c>
      <c r="C1517" s="7">
        <v>41897</v>
      </c>
      <c r="D1517">
        <v>1</v>
      </c>
      <c r="E1517" t="s">
        <v>497</v>
      </c>
      <c r="F1517">
        <v>1.2400000095367432</v>
      </c>
      <c r="G1517">
        <v>1</v>
      </c>
      <c r="H1517">
        <v>1</v>
      </c>
      <c r="I1517">
        <v>71</v>
      </c>
      <c r="K1517">
        <v>2.8900010585784912</v>
      </c>
    </row>
    <row r="1518" spans="1:11" x14ac:dyDescent="0.25">
      <c r="A1518" t="s">
        <v>43</v>
      </c>
      <c r="B1518" t="s">
        <v>72</v>
      </c>
      <c r="C1518" s="7">
        <v>41897</v>
      </c>
      <c r="D1518">
        <v>0</v>
      </c>
      <c r="E1518" t="s">
        <v>498</v>
      </c>
      <c r="F1518">
        <v>6.3424997329711914</v>
      </c>
      <c r="G1518">
        <v>85</v>
      </c>
      <c r="H1518">
        <v>2.9823529411764707</v>
      </c>
      <c r="I1518">
        <v>72.976470947265625</v>
      </c>
      <c r="J1518">
        <v>3.2172706127166748</v>
      </c>
      <c r="K1518">
        <v>0.58920574188232422</v>
      </c>
    </row>
    <row r="1519" spans="1:11" x14ac:dyDescent="0.25">
      <c r="A1519" t="s">
        <v>43</v>
      </c>
      <c r="B1519" t="s">
        <v>72</v>
      </c>
      <c r="C1519" s="7">
        <v>41897</v>
      </c>
      <c r="D1519">
        <v>1</v>
      </c>
      <c r="E1519" t="s">
        <v>499</v>
      </c>
      <c r="F1519">
        <v>5.7532942130285152</v>
      </c>
      <c r="G1519">
        <v>85</v>
      </c>
      <c r="H1519">
        <v>2.9823529411764707</v>
      </c>
      <c r="I1519">
        <v>72.976470947265625</v>
      </c>
      <c r="J1519">
        <v>3.2172706127166748</v>
      </c>
      <c r="K1519">
        <v>0.58920574188232422</v>
      </c>
    </row>
    <row r="1520" spans="1:11" x14ac:dyDescent="0.25">
      <c r="A1520" t="s">
        <v>43</v>
      </c>
      <c r="B1520" t="s">
        <v>73</v>
      </c>
      <c r="C1520" s="7">
        <v>41897</v>
      </c>
      <c r="D1520">
        <v>0</v>
      </c>
      <c r="E1520" t="s">
        <v>500</v>
      </c>
      <c r="F1520">
        <v>27.325983047485352</v>
      </c>
      <c r="G1520">
        <v>277</v>
      </c>
      <c r="H1520">
        <v>10.828519855595667</v>
      </c>
      <c r="I1520">
        <v>72.602890014648438</v>
      </c>
      <c r="J1520">
        <v>10.981910705566406</v>
      </c>
      <c r="K1520">
        <v>0.53549647331237793</v>
      </c>
    </row>
    <row r="1521" spans="1:11" x14ac:dyDescent="0.25">
      <c r="A1521" t="s">
        <v>43</v>
      </c>
      <c r="B1521" t="s">
        <v>73</v>
      </c>
      <c r="C1521" s="7">
        <v>41897</v>
      </c>
      <c r="D1521">
        <v>1</v>
      </c>
      <c r="E1521" t="s">
        <v>501</v>
      </c>
      <c r="F1521">
        <v>26.790487132307533</v>
      </c>
      <c r="G1521">
        <v>277</v>
      </c>
      <c r="H1521">
        <v>10.828519855595667</v>
      </c>
      <c r="I1521">
        <v>72.602890014648438</v>
      </c>
      <c r="J1521">
        <v>10.981910705566406</v>
      </c>
      <c r="K1521">
        <v>0.53549647331237793</v>
      </c>
    </row>
    <row r="1522" spans="1:11" x14ac:dyDescent="0.25">
      <c r="A1522" t="s">
        <v>43</v>
      </c>
      <c r="B1522" t="s">
        <v>5565</v>
      </c>
      <c r="C1522" s="7">
        <v>41897</v>
      </c>
      <c r="D1522">
        <v>0</v>
      </c>
      <c r="E1522" t="s">
        <v>5693</v>
      </c>
      <c r="F1522">
        <v>15.730534553527832</v>
      </c>
      <c r="G1522">
        <v>14</v>
      </c>
      <c r="H1522">
        <v>4.0714285714285712</v>
      </c>
      <c r="I1522">
        <v>73.142860412597656</v>
      </c>
      <c r="J1522">
        <v>2.5451838970184326</v>
      </c>
      <c r="K1522">
        <v>0.19874931871891022</v>
      </c>
    </row>
    <row r="1523" spans="1:11" x14ac:dyDescent="0.25">
      <c r="A1523" t="s">
        <v>43</v>
      </c>
      <c r="B1523" t="s">
        <v>5565</v>
      </c>
      <c r="C1523" s="7">
        <v>41897</v>
      </c>
      <c r="D1523">
        <v>1</v>
      </c>
      <c r="E1523" t="s">
        <v>5694</v>
      </c>
      <c r="F1523">
        <v>15.531785673062716</v>
      </c>
      <c r="G1523">
        <v>14</v>
      </c>
      <c r="H1523">
        <v>4.0714285714285712</v>
      </c>
      <c r="I1523">
        <v>73.142860412597656</v>
      </c>
      <c r="J1523">
        <v>2.5451838970184326</v>
      </c>
      <c r="K1523">
        <v>0.19874931871891022</v>
      </c>
    </row>
    <row r="1524" spans="1:11" x14ac:dyDescent="0.25">
      <c r="A1524" t="s">
        <v>43</v>
      </c>
      <c r="B1524" t="s">
        <v>4119</v>
      </c>
      <c r="C1524" s="7">
        <v>41898</v>
      </c>
      <c r="D1524">
        <v>0</v>
      </c>
      <c r="E1524" t="s">
        <v>4509</v>
      </c>
      <c r="F1524">
        <v>11.442500114440918</v>
      </c>
      <c r="G1524">
        <v>7</v>
      </c>
      <c r="H1524">
        <v>8</v>
      </c>
      <c r="I1524">
        <v>74.571426391601562</v>
      </c>
      <c r="J1524">
        <v>6.0273633003234863</v>
      </c>
      <c r="K1524">
        <v>-1.4446426630020142</v>
      </c>
    </row>
    <row r="1525" spans="1:11" x14ac:dyDescent="0.25">
      <c r="A1525" t="s">
        <v>43</v>
      </c>
      <c r="B1525" t="s">
        <v>4119</v>
      </c>
      <c r="C1525" s="7">
        <v>41898</v>
      </c>
      <c r="D1525">
        <v>1</v>
      </c>
      <c r="E1525" t="s">
        <v>4510</v>
      </c>
      <c r="F1525">
        <v>12.887142360210419</v>
      </c>
      <c r="G1525">
        <v>7</v>
      </c>
      <c r="H1525">
        <v>8</v>
      </c>
      <c r="I1525">
        <v>74.571426391601562</v>
      </c>
      <c r="J1525">
        <v>6.0273633003234863</v>
      </c>
      <c r="K1525">
        <v>-1.4446426630020142</v>
      </c>
    </row>
    <row r="1526" spans="1:11" x14ac:dyDescent="0.25">
      <c r="A1526" t="s">
        <v>43</v>
      </c>
      <c r="B1526" t="s">
        <v>3637</v>
      </c>
      <c r="C1526" s="7">
        <v>41898</v>
      </c>
      <c r="D1526">
        <v>0</v>
      </c>
      <c r="E1526" t="s">
        <v>3703</v>
      </c>
      <c r="F1526">
        <v>22.260799407958984</v>
      </c>
      <c r="G1526">
        <v>363</v>
      </c>
      <c r="H1526">
        <v>8.9641873278236908</v>
      </c>
      <c r="I1526">
        <v>73.809913635253906</v>
      </c>
      <c r="J1526">
        <v>11.834794044494629</v>
      </c>
      <c r="K1526">
        <v>-0.62311315536499023</v>
      </c>
    </row>
    <row r="1527" spans="1:11" x14ac:dyDescent="0.25">
      <c r="A1527" t="s">
        <v>43</v>
      </c>
      <c r="B1527" t="s">
        <v>3637</v>
      </c>
      <c r="C1527" s="7">
        <v>41898</v>
      </c>
      <c r="D1527">
        <v>1</v>
      </c>
      <c r="E1527" t="s">
        <v>3704</v>
      </c>
      <c r="F1527">
        <v>22.883911765293416</v>
      </c>
      <c r="G1527">
        <v>363</v>
      </c>
      <c r="H1527">
        <v>8.9641873278236908</v>
      </c>
      <c r="I1527">
        <v>73.809913635253906</v>
      </c>
      <c r="J1527">
        <v>11.834794044494629</v>
      </c>
      <c r="K1527">
        <v>-0.62311315536499023</v>
      </c>
    </row>
    <row r="1528" spans="1:11" x14ac:dyDescent="0.25">
      <c r="A1528" t="s">
        <v>43</v>
      </c>
      <c r="B1528" t="s">
        <v>61</v>
      </c>
      <c r="C1528" s="7">
        <v>41898</v>
      </c>
      <c r="D1528">
        <v>0</v>
      </c>
      <c r="E1528" t="s">
        <v>502</v>
      </c>
      <c r="F1528">
        <v>27.055366516113281</v>
      </c>
      <c r="G1528">
        <v>204</v>
      </c>
      <c r="H1528">
        <v>8.7034313725490193</v>
      </c>
      <c r="I1528">
        <v>76</v>
      </c>
      <c r="J1528">
        <v>11.09438419342041</v>
      </c>
      <c r="K1528">
        <v>0.11769577860832214</v>
      </c>
    </row>
    <row r="1529" spans="1:11" x14ac:dyDescent="0.25">
      <c r="A1529" t="s">
        <v>43</v>
      </c>
      <c r="B1529" t="s">
        <v>61</v>
      </c>
      <c r="C1529" s="7">
        <v>41898</v>
      </c>
      <c r="D1529">
        <v>1</v>
      </c>
      <c r="E1529" t="s">
        <v>503</v>
      </c>
      <c r="F1529">
        <v>26.93767141357667</v>
      </c>
      <c r="G1529">
        <v>204</v>
      </c>
      <c r="H1529">
        <v>8.7034313725490193</v>
      </c>
      <c r="I1529">
        <v>76</v>
      </c>
      <c r="J1529">
        <v>11.09438419342041</v>
      </c>
      <c r="K1529">
        <v>0.11769577860832214</v>
      </c>
    </row>
    <row r="1530" spans="1:11" x14ac:dyDescent="0.25">
      <c r="A1530" t="s">
        <v>43</v>
      </c>
      <c r="B1530" t="s">
        <v>62</v>
      </c>
      <c r="C1530" s="7">
        <v>41898</v>
      </c>
      <c r="D1530">
        <v>0</v>
      </c>
      <c r="E1530" t="s">
        <v>504</v>
      </c>
      <c r="F1530">
        <v>16.109275817871094</v>
      </c>
      <c r="G1530">
        <v>159</v>
      </c>
      <c r="H1530">
        <v>9.2987421383647799</v>
      </c>
      <c r="I1530">
        <v>71</v>
      </c>
      <c r="J1530">
        <v>12.694223403930664</v>
      </c>
      <c r="K1530">
        <v>-1.573585033416748</v>
      </c>
    </row>
    <row r="1531" spans="1:11" x14ac:dyDescent="0.25">
      <c r="A1531" t="s">
        <v>43</v>
      </c>
      <c r="B1531" t="s">
        <v>62</v>
      </c>
      <c r="C1531" s="7">
        <v>41898</v>
      </c>
      <c r="D1531">
        <v>1</v>
      </c>
      <c r="E1531" t="s">
        <v>505</v>
      </c>
      <c r="F1531">
        <v>17.682861650514901</v>
      </c>
      <c r="G1531">
        <v>159</v>
      </c>
      <c r="H1531">
        <v>9.2987421383647799</v>
      </c>
      <c r="I1531">
        <v>71</v>
      </c>
      <c r="J1531">
        <v>12.694223403930664</v>
      </c>
      <c r="K1531">
        <v>-1.573585033416748</v>
      </c>
    </row>
    <row r="1532" spans="1:11" x14ac:dyDescent="0.25">
      <c r="A1532" t="s">
        <v>43</v>
      </c>
      <c r="B1532" t="s">
        <v>74</v>
      </c>
      <c r="C1532" s="7">
        <v>41898</v>
      </c>
      <c r="D1532">
        <v>0</v>
      </c>
      <c r="E1532" t="s">
        <v>506</v>
      </c>
      <c r="F1532">
        <v>34.624996185302734</v>
      </c>
      <c r="G1532">
        <v>4</v>
      </c>
      <c r="H1532">
        <v>7</v>
      </c>
      <c r="I1532">
        <v>71</v>
      </c>
      <c r="J1532">
        <v>10.869780540466309</v>
      </c>
      <c r="K1532">
        <v>-0.11000490188598633</v>
      </c>
    </row>
    <row r="1533" spans="1:11" x14ac:dyDescent="0.25">
      <c r="A1533" t="s">
        <v>43</v>
      </c>
      <c r="B1533" t="s">
        <v>74</v>
      </c>
      <c r="C1533" s="7">
        <v>41898</v>
      </c>
      <c r="D1533">
        <v>1</v>
      </c>
      <c r="E1533" t="s">
        <v>507</v>
      </c>
      <c r="F1533">
        <v>34.735000133514404</v>
      </c>
      <c r="G1533">
        <v>4</v>
      </c>
      <c r="H1533">
        <v>7</v>
      </c>
      <c r="I1533">
        <v>71</v>
      </c>
      <c r="J1533">
        <v>10.869780540466309</v>
      </c>
      <c r="K1533">
        <v>-0.11000490188598633</v>
      </c>
    </row>
    <row r="1534" spans="1:11" x14ac:dyDescent="0.25">
      <c r="A1534" t="s">
        <v>43</v>
      </c>
      <c r="B1534" t="s">
        <v>63</v>
      </c>
      <c r="C1534" s="7">
        <v>41898</v>
      </c>
      <c r="D1534">
        <v>0</v>
      </c>
      <c r="E1534" t="s">
        <v>2038</v>
      </c>
      <c r="F1534">
        <v>0</v>
      </c>
      <c r="G1534">
        <v>0</v>
      </c>
      <c r="H1534">
        <v>0</v>
      </c>
      <c r="I1534">
        <v>0</v>
      </c>
      <c r="J1534">
        <v>0</v>
      </c>
      <c r="K1534">
        <v>0</v>
      </c>
    </row>
    <row r="1535" spans="1:11" x14ac:dyDescent="0.25">
      <c r="A1535" t="s">
        <v>43</v>
      </c>
      <c r="B1535" t="s">
        <v>63</v>
      </c>
      <c r="C1535" s="7">
        <v>41898</v>
      </c>
      <c r="D1535">
        <v>1</v>
      </c>
      <c r="E1535" t="s">
        <v>2039</v>
      </c>
      <c r="F1535">
        <v>0</v>
      </c>
      <c r="G1535">
        <v>0</v>
      </c>
      <c r="H1535">
        <v>0</v>
      </c>
      <c r="I1535">
        <v>0</v>
      </c>
      <c r="J1535">
        <v>0</v>
      </c>
      <c r="K1535">
        <v>0</v>
      </c>
    </row>
    <row r="1536" spans="1:11" x14ac:dyDescent="0.25">
      <c r="A1536" t="s">
        <v>43</v>
      </c>
      <c r="B1536" t="s">
        <v>64</v>
      </c>
      <c r="C1536" s="7">
        <v>41898</v>
      </c>
      <c r="D1536">
        <v>0</v>
      </c>
      <c r="E1536" t="s">
        <v>2040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</row>
    <row r="1537" spans="1:11" x14ac:dyDescent="0.25">
      <c r="A1537" t="s">
        <v>43</v>
      </c>
      <c r="B1537" t="s">
        <v>64</v>
      </c>
      <c r="C1537" s="7">
        <v>41898</v>
      </c>
      <c r="D1537">
        <v>1</v>
      </c>
      <c r="E1537" t="s">
        <v>2041</v>
      </c>
      <c r="F1537">
        <v>0</v>
      </c>
      <c r="G1537">
        <v>0</v>
      </c>
      <c r="H1537">
        <v>0</v>
      </c>
      <c r="I1537">
        <v>0</v>
      </c>
      <c r="J1537">
        <v>0</v>
      </c>
      <c r="K1537">
        <v>0</v>
      </c>
    </row>
    <row r="1538" spans="1:11" x14ac:dyDescent="0.25">
      <c r="A1538" t="s">
        <v>43</v>
      </c>
      <c r="B1538" t="s">
        <v>65</v>
      </c>
      <c r="C1538" s="7">
        <v>41898</v>
      </c>
      <c r="D1538">
        <v>0</v>
      </c>
      <c r="E1538" t="s">
        <v>2042</v>
      </c>
      <c r="F1538">
        <v>0</v>
      </c>
      <c r="G1538">
        <v>0</v>
      </c>
      <c r="H1538">
        <v>0</v>
      </c>
      <c r="I1538">
        <v>0</v>
      </c>
      <c r="J1538">
        <v>0</v>
      </c>
      <c r="K1538">
        <v>0</v>
      </c>
    </row>
    <row r="1539" spans="1:11" x14ac:dyDescent="0.25">
      <c r="A1539" t="s">
        <v>43</v>
      </c>
      <c r="B1539" t="s">
        <v>65</v>
      </c>
      <c r="C1539" s="7">
        <v>41898</v>
      </c>
      <c r="D1539">
        <v>1</v>
      </c>
      <c r="E1539" t="s">
        <v>2043</v>
      </c>
      <c r="F1539">
        <v>0</v>
      </c>
      <c r="G1539">
        <v>0</v>
      </c>
      <c r="H1539">
        <v>0</v>
      </c>
      <c r="I1539">
        <v>0</v>
      </c>
      <c r="J1539">
        <v>0</v>
      </c>
      <c r="K1539">
        <v>0</v>
      </c>
    </row>
    <row r="1540" spans="1:11" x14ac:dyDescent="0.25">
      <c r="A1540" t="s">
        <v>43</v>
      </c>
      <c r="B1540" t="s">
        <v>66</v>
      </c>
      <c r="C1540" s="7">
        <v>41898</v>
      </c>
      <c r="D1540">
        <v>0</v>
      </c>
      <c r="E1540" t="s">
        <v>2044</v>
      </c>
      <c r="F1540">
        <v>26.75640869140625</v>
      </c>
      <c r="G1540">
        <v>181</v>
      </c>
      <c r="H1540">
        <v>10.685082872928177</v>
      </c>
      <c r="I1540">
        <v>73.762428283691406</v>
      </c>
      <c r="J1540">
        <v>14.134438514709473</v>
      </c>
      <c r="K1540">
        <v>-0.40218272805213928</v>
      </c>
    </row>
    <row r="1541" spans="1:11" x14ac:dyDescent="0.25">
      <c r="A1541" t="s">
        <v>43</v>
      </c>
      <c r="B1541" t="s">
        <v>66</v>
      </c>
      <c r="C1541" s="7">
        <v>41898</v>
      </c>
      <c r="D1541">
        <v>1</v>
      </c>
      <c r="E1541" t="s">
        <v>2045</v>
      </c>
      <c r="F1541">
        <v>27.158591170342465</v>
      </c>
      <c r="G1541">
        <v>181</v>
      </c>
      <c r="H1541">
        <v>10.685082872928177</v>
      </c>
      <c r="I1541">
        <v>73.762428283691406</v>
      </c>
      <c r="J1541">
        <v>14.134438514709473</v>
      </c>
      <c r="K1541">
        <v>-0.40218272805213928</v>
      </c>
    </row>
    <row r="1542" spans="1:11" x14ac:dyDescent="0.25">
      <c r="A1542" t="s">
        <v>43</v>
      </c>
      <c r="B1542" t="s">
        <v>67</v>
      </c>
      <c r="C1542" s="7">
        <v>41898</v>
      </c>
      <c r="D1542">
        <v>0</v>
      </c>
      <c r="E1542" t="s">
        <v>2046</v>
      </c>
      <c r="F1542">
        <v>17.296348571777344</v>
      </c>
      <c r="G1542">
        <v>176</v>
      </c>
      <c r="H1542">
        <v>7.2613636363636367</v>
      </c>
      <c r="I1542">
        <v>73.926139831542969</v>
      </c>
      <c r="J1542">
        <v>8.9192705154418945</v>
      </c>
      <c r="K1542">
        <v>-0.97688913345336914</v>
      </c>
    </row>
    <row r="1543" spans="1:11" x14ac:dyDescent="0.25">
      <c r="A1543" t="s">
        <v>43</v>
      </c>
      <c r="B1543" t="s">
        <v>67</v>
      </c>
      <c r="C1543" s="7">
        <v>41898</v>
      </c>
      <c r="D1543">
        <v>1</v>
      </c>
      <c r="E1543" t="s">
        <v>2047</v>
      </c>
      <c r="F1543">
        <v>18.2732384624383</v>
      </c>
      <c r="G1543">
        <v>176</v>
      </c>
      <c r="H1543">
        <v>7.2613636363636367</v>
      </c>
      <c r="I1543">
        <v>73.926139831542969</v>
      </c>
      <c r="J1543">
        <v>8.9192705154418945</v>
      </c>
      <c r="K1543">
        <v>-0.97688913345336914</v>
      </c>
    </row>
    <row r="1544" spans="1:11" x14ac:dyDescent="0.25">
      <c r="A1544" t="s">
        <v>43</v>
      </c>
      <c r="B1544" t="s">
        <v>68</v>
      </c>
      <c r="C1544" s="7">
        <v>41898</v>
      </c>
      <c r="D1544">
        <v>0</v>
      </c>
      <c r="E1544" t="s">
        <v>2048</v>
      </c>
      <c r="F1544">
        <v>27.551248550415039</v>
      </c>
      <c r="G1544">
        <v>2</v>
      </c>
      <c r="H1544">
        <v>7</v>
      </c>
      <c r="I1544">
        <v>73.5</v>
      </c>
      <c r="J1544">
        <v>15.133852005004883</v>
      </c>
      <c r="K1544">
        <v>9.4887495040893555</v>
      </c>
    </row>
    <row r="1545" spans="1:11" x14ac:dyDescent="0.25">
      <c r="A1545" t="s">
        <v>43</v>
      </c>
      <c r="B1545" t="s">
        <v>68</v>
      </c>
      <c r="C1545" s="7">
        <v>41898</v>
      </c>
      <c r="D1545">
        <v>1</v>
      </c>
      <c r="E1545" t="s">
        <v>2049</v>
      </c>
      <c r="F1545">
        <v>18.062499523162842</v>
      </c>
      <c r="G1545">
        <v>2</v>
      </c>
      <c r="H1545">
        <v>7</v>
      </c>
      <c r="I1545">
        <v>73.5</v>
      </c>
      <c r="J1545">
        <v>15.133852005004883</v>
      </c>
      <c r="K1545">
        <v>9.4887495040893555</v>
      </c>
    </row>
    <row r="1546" spans="1:11" x14ac:dyDescent="0.25">
      <c r="A1546" t="s">
        <v>43</v>
      </c>
      <c r="B1546" t="s">
        <v>4120</v>
      </c>
      <c r="C1546" s="7">
        <v>41898</v>
      </c>
      <c r="D1546">
        <v>0</v>
      </c>
      <c r="E1546" t="s">
        <v>4511</v>
      </c>
      <c r="F1546">
        <v>15.159023284912109</v>
      </c>
      <c r="G1546">
        <v>87</v>
      </c>
      <c r="H1546">
        <v>8.5574712643678161</v>
      </c>
      <c r="I1546">
        <v>73.413795471191406</v>
      </c>
      <c r="J1546">
        <v>7.4732728004455566</v>
      </c>
      <c r="K1546">
        <v>-1.6022412776947021</v>
      </c>
    </row>
    <row r="1547" spans="1:11" x14ac:dyDescent="0.25">
      <c r="A1547" t="s">
        <v>43</v>
      </c>
      <c r="B1547" t="s">
        <v>4120</v>
      </c>
      <c r="C1547" s="7">
        <v>41898</v>
      </c>
      <c r="D1547">
        <v>1</v>
      </c>
      <c r="E1547" t="s">
        <v>4512</v>
      </c>
      <c r="F1547">
        <v>16.761264177114199</v>
      </c>
      <c r="G1547">
        <v>87</v>
      </c>
      <c r="H1547">
        <v>8.5574712643678161</v>
      </c>
      <c r="I1547">
        <v>73.413795471191406</v>
      </c>
      <c r="J1547">
        <v>7.4732728004455566</v>
      </c>
      <c r="K1547">
        <v>-1.6022412776947021</v>
      </c>
    </row>
    <row r="1548" spans="1:11" x14ac:dyDescent="0.25">
      <c r="A1548" t="s">
        <v>43</v>
      </c>
      <c r="B1548" t="s">
        <v>4121</v>
      </c>
      <c r="C1548" s="7">
        <v>41898</v>
      </c>
      <c r="D1548">
        <v>0</v>
      </c>
      <c r="E1548" t="s">
        <v>4513</v>
      </c>
      <c r="F1548">
        <v>12.525937080383301</v>
      </c>
      <c r="G1548">
        <v>8</v>
      </c>
      <c r="H1548">
        <v>4.875</v>
      </c>
      <c r="I1548">
        <v>74.125</v>
      </c>
      <c r="J1548">
        <v>6.2834329605102539</v>
      </c>
      <c r="K1548">
        <v>-1.207187294960022</v>
      </c>
    </row>
    <row r="1549" spans="1:11" x14ac:dyDescent="0.25">
      <c r="A1549" t="s">
        <v>43</v>
      </c>
      <c r="B1549" t="s">
        <v>4121</v>
      </c>
      <c r="C1549" s="7">
        <v>41898</v>
      </c>
      <c r="D1549">
        <v>1</v>
      </c>
      <c r="E1549" t="s">
        <v>4514</v>
      </c>
      <c r="F1549">
        <v>13.733124750200659</v>
      </c>
      <c r="G1549">
        <v>8</v>
      </c>
      <c r="H1549">
        <v>4.875</v>
      </c>
      <c r="I1549">
        <v>74.125</v>
      </c>
      <c r="J1549">
        <v>6.2834329605102539</v>
      </c>
      <c r="K1549">
        <v>-1.207187294960022</v>
      </c>
    </row>
    <row r="1550" spans="1:11" x14ac:dyDescent="0.25">
      <c r="A1550" t="s">
        <v>43</v>
      </c>
      <c r="B1550" t="s">
        <v>4122</v>
      </c>
      <c r="C1550" s="7">
        <v>41898</v>
      </c>
      <c r="D1550">
        <v>0</v>
      </c>
      <c r="E1550" t="s">
        <v>4515</v>
      </c>
      <c r="F1550">
        <v>26.887758255004883</v>
      </c>
      <c r="G1550">
        <v>174</v>
      </c>
      <c r="H1550">
        <v>9.2212643678160919</v>
      </c>
      <c r="I1550">
        <v>74.103446960449219</v>
      </c>
      <c r="J1550">
        <v>12.068533897399902</v>
      </c>
      <c r="K1550">
        <v>0.70344799757003784</v>
      </c>
    </row>
    <row r="1551" spans="1:11" x14ac:dyDescent="0.25">
      <c r="A1551" t="s">
        <v>43</v>
      </c>
      <c r="B1551" t="s">
        <v>4122</v>
      </c>
      <c r="C1551" s="7">
        <v>41898</v>
      </c>
      <c r="D1551">
        <v>1</v>
      </c>
      <c r="E1551" t="s">
        <v>4516</v>
      </c>
      <c r="F1551">
        <v>26.184310137112249</v>
      </c>
      <c r="G1551">
        <v>174</v>
      </c>
      <c r="H1551">
        <v>9.2212643678160919</v>
      </c>
      <c r="I1551">
        <v>74.103446960449219</v>
      </c>
      <c r="J1551">
        <v>12.068533897399902</v>
      </c>
      <c r="K1551">
        <v>0.70344799757003784</v>
      </c>
    </row>
    <row r="1552" spans="1:11" x14ac:dyDescent="0.25">
      <c r="A1552" t="s">
        <v>43</v>
      </c>
      <c r="B1552" t="s">
        <v>75</v>
      </c>
      <c r="C1552" s="7">
        <v>41898</v>
      </c>
      <c r="D1552">
        <v>0</v>
      </c>
      <c r="E1552" t="s">
        <v>508</v>
      </c>
      <c r="F1552">
        <v>0</v>
      </c>
      <c r="G1552">
        <v>0</v>
      </c>
      <c r="H1552">
        <v>0</v>
      </c>
      <c r="I1552">
        <v>0</v>
      </c>
      <c r="J1552">
        <v>0</v>
      </c>
      <c r="K1552">
        <v>0</v>
      </c>
    </row>
    <row r="1553" spans="1:11" x14ac:dyDescent="0.25">
      <c r="A1553" t="s">
        <v>43</v>
      </c>
      <c r="B1553" t="s">
        <v>75</v>
      </c>
      <c r="C1553" s="7">
        <v>41898</v>
      </c>
      <c r="D1553">
        <v>1</v>
      </c>
      <c r="E1553" t="s">
        <v>509</v>
      </c>
      <c r="F1553">
        <v>0</v>
      </c>
      <c r="G1553">
        <v>0</v>
      </c>
      <c r="H1553">
        <v>0</v>
      </c>
      <c r="I1553">
        <v>0</v>
      </c>
      <c r="J1553">
        <v>0</v>
      </c>
      <c r="K1553">
        <v>0</v>
      </c>
    </row>
    <row r="1554" spans="1:11" x14ac:dyDescent="0.25">
      <c r="A1554" t="s">
        <v>43</v>
      </c>
      <c r="B1554" t="s">
        <v>69</v>
      </c>
      <c r="C1554" s="7">
        <v>41898</v>
      </c>
      <c r="D1554">
        <v>0</v>
      </c>
      <c r="E1554" t="s">
        <v>510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</row>
    <row r="1555" spans="1:11" x14ac:dyDescent="0.25">
      <c r="A1555" t="s">
        <v>43</v>
      </c>
      <c r="B1555" t="s">
        <v>69</v>
      </c>
      <c r="C1555" s="7">
        <v>41898</v>
      </c>
      <c r="D1555">
        <v>1</v>
      </c>
      <c r="E1555" t="s">
        <v>511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0</v>
      </c>
    </row>
    <row r="1556" spans="1:11" x14ac:dyDescent="0.25">
      <c r="A1556" t="s">
        <v>43</v>
      </c>
      <c r="B1556" t="s">
        <v>70</v>
      </c>
      <c r="C1556" s="7">
        <v>41898</v>
      </c>
      <c r="D1556">
        <v>0</v>
      </c>
      <c r="E1556" t="s">
        <v>512</v>
      </c>
      <c r="F1556">
        <v>0</v>
      </c>
      <c r="G1556">
        <v>0</v>
      </c>
      <c r="H1556">
        <v>0</v>
      </c>
      <c r="I1556">
        <v>0</v>
      </c>
      <c r="J1556">
        <v>0</v>
      </c>
      <c r="K1556">
        <v>0</v>
      </c>
    </row>
    <row r="1557" spans="1:11" x14ac:dyDescent="0.25">
      <c r="A1557" t="s">
        <v>43</v>
      </c>
      <c r="B1557" t="s">
        <v>70</v>
      </c>
      <c r="C1557" s="7">
        <v>41898</v>
      </c>
      <c r="D1557">
        <v>1</v>
      </c>
      <c r="E1557" t="s">
        <v>513</v>
      </c>
      <c r="F1557">
        <v>0</v>
      </c>
      <c r="G1557">
        <v>0</v>
      </c>
      <c r="H1557">
        <v>0</v>
      </c>
      <c r="I1557">
        <v>0</v>
      </c>
      <c r="J1557">
        <v>0</v>
      </c>
      <c r="K1557">
        <v>0</v>
      </c>
    </row>
    <row r="1558" spans="1:11" x14ac:dyDescent="0.25">
      <c r="A1558" t="s">
        <v>43</v>
      </c>
      <c r="B1558" t="s">
        <v>5566</v>
      </c>
      <c r="C1558" s="7">
        <v>41898</v>
      </c>
      <c r="D1558">
        <v>0</v>
      </c>
      <c r="E1558" t="s">
        <v>5695</v>
      </c>
      <c r="F1558">
        <v>1.4550000429153442</v>
      </c>
      <c r="G1558">
        <v>1</v>
      </c>
      <c r="H1558">
        <v>1</v>
      </c>
      <c r="I1558">
        <v>76</v>
      </c>
      <c r="K1558">
        <v>-3.4999966621398926E-2</v>
      </c>
    </row>
    <row r="1559" spans="1:11" x14ac:dyDescent="0.25">
      <c r="A1559" t="s">
        <v>43</v>
      </c>
      <c r="B1559" t="s">
        <v>5566</v>
      </c>
      <c r="C1559" s="7">
        <v>41898</v>
      </c>
      <c r="D1559">
        <v>1</v>
      </c>
      <c r="E1559" t="s">
        <v>5696</v>
      </c>
      <c r="F1559">
        <v>1.4900000095367432</v>
      </c>
      <c r="G1559">
        <v>1</v>
      </c>
      <c r="H1559">
        <v>1</v>
      </c>
      <c r="I1559">
        <v>76</v>
      </c>
      <c r="K1559">
        <v>-3.4999966621398926E-2</v>
      </c>
    </row>
    <row r="1560" spans="1:11" x14ac:dyDescent="0.25">
      <c r="A1560" t="s">
        <v>43</v>
      </c>
      <c r="B1560" t="s">
        <v>4123</v>
      </c>
      <c r="C1560" s="7">
        <v>41898</v>
      </c>
      <c r="D1560">
        <v>0</v>
      </c>
      <c r="E1560" t="s">
        <v>4517</v>
      </c>
      <c r="F1560">
        <v>9.2185001373291016</v>
      </c>
      <c r="G1560">
        <v>30</v>
      </c>
      <c r="H1560">
        <v>2.9333333333333331</v>
      </c>
      <c r="I1560">
        <v>74.833335876464844</v>
      </c>
      <c r="J1560">
        <v>4.3598074913024902</v>
      </c>
      <c r="K1560">
        <v>-0.99333286285400391</v>
      </c>
    </row>
    <row r="1561" spans="1:11" x14ac:dyDescent="0.25">
      <c r="A1561" t="s">
        <v>43</v>
      </c>
      <c r="B1561" t="s">
        <v>4123</v>
      </c>
      <c r="C1561" s="7">
        <v>41898</v>
      </c>
      <c r="D1561">
        <v>1</v>
      </c>
      <c r="E1561" t="s">
        <v>4518</v>
      </c>
      <c r="F1561">
        <v>10.211833129326502</v>
      </c>
      <c r="G1561">
        <v>30</v>
      </c>
      <c r="H1561">
        <v>2.9333333333333331</v>
      </c>
      <c r="I1561">
        <v>74.833335876464844</v>
      </c>
      <c r="J1561">
        <v>4.3598074913024902</v>
      </c>
      <c r="K1561">
        <v>-0.99333286285400391</v>
      </c>
    </row>
    <row r="1562" spans="1:11" x14ac:dyDescent="0.25">
      <c r="A1562" t="s">
        <v>43</v>
      </c>
      <c r="B1562" t="s">
        <v>4124</v>
      </c>
      <c r="C1562" s="7">
        <v>41898</v>
      </c>
      <c r="D1562">
        <v>0</v>
      </c>
      <c r="E1562" t="s">
        <v>4519</v>
      </c>
      <c r="F1562">
        <v>33.881366729736328</v>
      </c>
      <c r="G1562">
        <v>42</v>
      </c>
      <c r="H1562">
        <v>15.80952380952381</v>
      </c>
      <c r="I1562">
        <v>72.190475463867188</v>
      </c>
      <c r="J1562">
        <v>21.390567779541016</v>
      </c>
      <c r="K1562">
        <v>-3.3845844268798828</v>
      </c>
    </row>
    <row r="1563" spans="1:11" x14ac:dyDescent="0.25">
      <c r="A1563" t="s">
        <v>43</v>
      </c>
      <c r="B1563" t="s">
        <v>4124</v>
      </c>
      <c r="C1563" s="7">
        <v>41898</v>
      </c>
      <c r="D1563">
        <v>1</v>
      </c>
      <c r="E1563" t="s">
        <v>4520</v>
      </c>
      <c r="F1563">
        <v>37.265953014826493</v>
      </c>
      <c r="G1563">
        <v>42</v>
      </c>
      <c r="H1563">
        <v>15.80952380952381</v>
      </c>
      <c r="I1563">
        <v>72.190475463867188</v>
      </c>
      <c r="J1563">
        <v>21.390567779541016</v>
      </c>
      <c r="K1563">
        <v>-3.3845844268798828</v>
      </c>
    </row>
    <row r="1564" spans="1:11" x14ac:dyDescent="0.25">
      <c r="A1564" t="s">
        <v>43</v>
      </c>
      <c r="B1564" t="s">
        <v>71</v>
      </c>
      <c r="C1564" s="7">
        <v>41898</v>
      </c>
      <c r="D1564">
        <v>0</v>
      </c>
      <c r="E1564" t="s">
        <v>514</v>
      </c>
      <c r="F1564">
        <v>1.970001220703125</v>
      </c>
      <c r="G1564">
        <v>1</v>
      </c>
      <c r="H1564">
        <v>1</v>
      </c>
      <c r="I1564">
        <v>71</v>
      </c>
      <c r="K1564">
        <v>1.1000012159347534</v>
      </c>
    </row>
    <row r="1565" spans="1:11" x14ac:dyDescent="0.25">
      <c r="A1565" t="s">
        <v>43</v>
      </c>
      <c r="B1565" t="s">
        <v>71</v>
      </c>
      <c r="C1565" s="7">
        <v>41898</v>
      </c>
      <c r="D1565">
        <v>1</v>
      </c>
      <c r="E1565" t="s">
        <v>515</v>
      </c>
      <c r="F1565">
        <v>0.87000000476837158</v>
      </c>
      <c r="G1565">
        <v>1</v>
      </c>
      <c r="H1565">
        <v>1</v>
      </c>
      <c r="I1565">
        <v>71</v>
      </c>
      <c r="K1565">
        <v>1.1000012159347534</v>
      </c>
    </row>
    <row r="1566" spans="1:11" x14ac:dyDescent="0.25">
      <c r="A1566" t="s">
        <v>43</v>
      </c>
      <c r="B1566" t="s">
        <v>72</v>
      </c>
      <c r="C1566" s="7">
        <v>41898</v>
      </c>
      <c r="D1566">
        <v>0</v>
      </c>
      <c r="E1566" t="s">
        <v>516</v>
      </c>
      <c r="F1566">
        <v>5.5009117126464844</v>
      </c>
      <c r="G1566">
        <v>85</v>
      </c>
      <c r="H1566">
        <v>2.9823529411764707</v>
      </c>
      <c r="I1566">
        <v>74.294120788574219</v>
      </c>
      <c r="J1566">
        <v>4.8830928802490234</v>
      </c>
      <c r="K1566">
        <v>-0.81591182947158813</v>
      </c>
    </row>
    <row r="1567" spans="1:11" x14ac:dyDescent="0.25">
      <c r="A1567" t="s">
        <v>43</v>
      </c>
      <c r="B1567" t="s">
        <v>72</v>
      </c>
      <c r="C1567" s="7">
        <v>41898</v>
      </c>
      <c r="D1567">
        <v>1</v>
      </c>
      <c r="E1567" t="s">
        <v>517</v>
      </c>
      <c r="F1567">
        <v>6.3168234799714646</v>
      </c>
      <c r="G1567">
        <v>85</v>
      </c>
      <c r="H1567">
        <v>2.9823529411764707</v>
      </c>
      <c r="I1567">
        <v>74.294120788574219</v>
      </c>
      <c r="J1567">
        <v>4.8830928802490234</v>
      </c>
      <c r="K1567">
        <v>-0.81591182947158813</v>
      </c>
    </row>
    <row r="1568" spans="1:11" x14ac:dyDescent="0.25">
      <c r="A1568" t="s">
        <v>43</v>
      </c>
      <c r="B1568" t="s">
        <v>73</v>
      </c>
      <c r="C1568" s="7">
        <v>41898</v>
      </c>
      <c r="D1568">
        <v>0</v>
      </c>
      <c r="E1568" t="s">
        <v>518</v>
      </c>
      <c r="F1568">
        <v>27.47697639465332</v>
      </c>
      <c r="G1568">
        <v>277</v>
      </c>
      <c r="H1568">
        <v>10.828519855595667</v>
      </c>
      <c r="I1568">
        <v>73.671478271484375</v>
      </c>
      <c r="J1568">
        <v>13.282427787780762</v>
      </c>
      <c r="K1568">
        <v>-0.5701717734336853</v>
      </c>
    </row>
    <row r="1569" spans="1:11" x14ac:dyDescent="0.25">
      <c r="A1569" t="s">
        <v>43</v>
      </c>
      <c r="B1569" t="s">
        <v>73</v>
      </c>
      <c r="C1569" s="7">
        <v>41898</v>
      </c>
      <c r="D1569">
        <v>1</v>
      </c>
      <c r="E1569" t="s">
        <v>519</v>
      </c>
      <c r="F1569">
        <v>28.047147924184717</v>
      </c>
      <c r="G1569">
        <v>277</v>
      </c>
      <c r="H1569">
        <v>10.828519855595667</v>
      </c>
      <c r="I1569">
        <v>73.671478271484375</v>
      </c>
      <c r="J1569">
        <v>13.282427787780762</v>
      </c>
      <c r="K1569">
        <v>-0.5701717734336853</v>
      </c>
    </row>
    <row r="1570" spans="1:11" x14ac:dyDescent="0.25">
      <c r="A1570" t="s">
        <v>43</v>
      </c>
      <c r="B1570" t="s">
        <v>5565</v>
      </c>
      <c r="C1570" s="7">
        <v>41898</v>
      </c>
      <c r="D1570">
        <v>0</v>
      </c>
      <c r="E1570" t="s">
        <v>5697</v>
      </c>
      <c r="F1570">
        <v>14.430891990661621</v>
      </c>
      <c r="G1570">
        <v>14</v>
      </c>
      <c r="H1570">
        <v>4.0714285714285712</v>
      </c>
      <c r="I1570">
        <v>74.571426391601562</v>
      </c>
      <c r="J1570">
        <v>3.6109943389892578</v>
      </c>
      <c r="K1570">
        <v>-1.2455370426177979</v>
      </c>
    </row>
    <row r="1571" spans="1:11" x14ac:dyDescent="0.25">
      <c r="A1571" t="s">
        <v>43</v>
      </c>
      <c r="B1571" t="s">
        <v>5565</v>
      </c>
      <c r="C1571" s="7">
        <v>41898</v>
      </c>
      <c r="D1571">
        <v>1</v>
      </c>
      <c r="E1571" t="s">
        <v>5698</v>
      </c>
      <c r="F1571">
        <v>15.676429178565741</v>
      </c>
      <c r="G1571">
        <v>14</v>
      </c>
      <c r="H1571">
        <v>4.0714285714285712</v>
      </c>
      <c r="I1571">
        <v>74.571426391601562</v>
      </c>
      <c r="J1571">
        <v>3.6109943389892578</v>
      </c>
      <c r="K1571">
        <v>-1.2455370426177979</v>
      </c>
    </row>
    <row r="1572" spans="1:11" x14ac:dyDescent="0.25">
      <c r="A1572" t="s">
        <v>43</v>
      </c>
      <c r="B1572" t="s">
        <v>4119</v>
      </c>
      <c r="C1572" s="7">
        <v>41899</v>
      </c>
      <c r="D1572">
        <v>0</v>
      </c>
      <c r="E1572" t="s">
        <v>4521</v>
      </c>
      <c r="F1572">
        <v>12.473929405212402</v>
      </c>
      <c r="G1572">
        <v>7</v>
      </c>
      <c r="H1572">
        <v>8</v>
      </c>
      <c r="I1572">
        <v>77</v>
      </c>
      <c r="J1572">
        <v>5.6382818222045898</v>
      </c>
      <c r="K1572">
        <v>-2.4153561592102051</v>
      </c>
    </row>
    <row r="1573" spans="1:11" x14ac:dyDescent="0.25">
      <c r="A1573" t="s">
        <v>43</v>
      </c>
      <c r="B1573" t="s">
        <v>4119</v>
      </c>
      <c r="C1573" s="7">
        <v>41899</v>
      </c>
      <c r="D1573">
        <v>1</v>
      </c>
      <c r="E1573" t="s">
        <v>4522</v>
      </c>
      <c r="F1573">
        <v>14.889285581452507</v>
      </c>
      <c r="G1573">
        <v>7</v>
      </c>
      <c r="H1573">
        <v>8</v>
      </c>
      <c r="I1573">
        <v>77</v>
      </c>
      <c r="J1573">
        <v>5.6382818222045898</v>
      </c>
      <c r="K1573">
        <v>-2.4153561592102051</v>
      </c>
    </row>
    <row r="1574" spans="1:11" x14ac:dyDescent="0.25">
      <c r="A1574" t="s">
        <v>43</v>
      </c>
      <c r="B1574" t="s">
        <v>3637</v>
      </c>
      <c r="C1574" s="7">
        <v>41899</v>
      </c>
      <c r="D1574">
        <v>0</v>
      </c>
      <c r="E1574" t="s">
        <v>3705</v>
      </c>
      <c r="F1574">
        <v>23.417961120605469</v>
      </c>
      <c r="G1574">
        <v>363</v>
      </c>
      <c r="H1574">
        <v>8.9641873278236908</v>
      </c>
      <c r="I1574">
        <v>77</v>
      </c>
      <c r="J1574">
        <v>12.092994689941406</v>
      </c>
      <c r="K1574">
        <v>-1.0190634727478027</v>
      </c>
    </row>
    <row r="1575" spans="1:11" x14ac:dyDescent="0.25">
      <c r="A1575" t="s">
        <v>43</v>
      </c>
      <c r="B1575" t="s">
        <v>3637</v>
      </c>
      <c r="C1575" s="7">
        <v>41899</v>
      </c>
      <c r="D1575">
        <v>1</v>
      </c>
      <c r="E1575" t="s">
        <v>3706</v>
      </c>
      <c r="F1575">
        <v>24.437024835507405</v>
      </c>
      <c r="G1575">
        <v>363</v>
      </c>
      <c r="H1575">
        <v>8.9641873278236908</v>
      </c>
      <c r="I1575">
        <v>77</v>
      </c>
      <c r="J1575">
        <v>12.092994689941406</v>
      </c>
      <c r="K1575">
        <v>-1.0190634727478027</v>
      </c>
    </row>
    <row r="1576" spans="1:11" x14ac:dyDescent="0.25">
      <c r="A1576" t="s">
        <v>43</v>
      </c>
      <c r="B1576" t="s">
        <v>61</v>
      </c>
      <c r="C1576" s="7">
        <v>41899</v>
      </c>
      <c r="D1576">
        <v>0</v>
      </c>
      <c r="E1576" t="s">
        <v>520</v>
      </c>
      <c r="F1576">
        <v>28.519313812255859</v>
      </c>
      <c r="G1576">
        <v>204</v>
      </c>
      <c r="H1576">
        <v>8.7034313725490193</v>
      </c>
      <c r="I1576">
        <v>77</v>
      </c>
      <c r="J1576">
        <v>12.853386878967285</v>
      </c>
      <c r="K1576">
        <v>-4.5563768595457077E-2</v>
      </c>
    </row>
    <row r="1577" spans="1:11" x14ac:dyDescent="0.25">
      <c r="A1577" t="s">
        <v>43</v>
      </c>
      <c r="B1577" t="s">
        <v>61</v>
      </c>
      <c r="C1577" s="7">
        <v>41899</v>
      </c>
      <c r="D1577">
        <v>1</v>
      </c>
      <c r="E1577" t="s">
        <v>521</v>
      </c>
      <c r="F1577">
        <v>28.564877550026367</v>
      </c>
      <c r="G1577">
        <v>204</v>
      </c>
      <c r="H1577">
        <v>8.7034313725490193</v>
      </c>
      <c r="I1577">
        <v>77</v>
      </c>
      <c r="J1577">
        <v>12.853386878967285</v>
      </c>
      <c r="K1577">
        <v>-4.5563768595457077E-2</v>
      </c>
    </row>
    <row r="1578" spans="1:11" x14ac:dyDescent="0.25">
      <c r="A1578" t="s">
        <v>43</v>
      </c>
      <c r="B1578" t="s">
        <v>62</v>
      </c>
      <c r="C1578" s="7">
        <v>41899</v>
      </c>
      <c r="D1578">
        <v>0</v>
      </c>
      <c r="E1578" t="s">
        <v>522</v>
      </c>
      <c r="F1578">
        <v>16.872829437255859</v>
      </c>
      <c r="G1578">
        <v>159</v>
      </c>
      <c r="H1578">
        <v>9.2987421383647799</v>
      </c>
      <c r="I1578">
        <v>77</v>
      </c>
      <c r="J1578">
        <v>10.954495429992676</v>
      </c>
      <c r="K1578">
        <v>-2.2680819034576416</v>
      </c>
    </row>
    <row r="1579" spans="1:11" x14ac:dyDescent="0.25">
      <c r="A1579" t="s">
        <v>43</v>
      </c>
      <c r="B1579" t="s">
        <v>62</v>
      </c>
      <c r="C1579" s="7">
        <v>41899</v>
      </c>
      <c r="D1579">
        <v>1</v>
      </c>
      <c r="E1579" t="s">
        <v>523</v>
      </c>
      <c r="F1579">
        <v>19.140911918766093</v>
      </c>
      <c r="G1579">
        <v>159</v>
      </c>
      <c r="H1579">
        <v>9.2987421383647799</v>
      </c>
      <c r="I1579">
        <v>77</v>
      </c>
      <c r="J1579">
        <v>10.954495429992676</v>
      </c>
      <c r="K1579">
        <v>-2.2680819034576416</v>
      </c>
    </row>
    <row r="1580" spans="1:11" x14ac:dyDescent="0.25">
      <c r="A1580" t="s">
        <v>43</v>
      </c>
      <c r="B1580" t="s">
        <v>74</v>
      </c>
      <c r="C1580" s="7">
        <v>41899</v>
      </c>
      <c r="D1580">
        <v>0</v>
      </c>
      <c r="E1580" t="s">
        <v>524</v>
      </c>
      <c r="F1580">
        <v>38.19000244140625</v>
      </c>
      <c r="G1580">
        <v>4</v>
      </c>
      <c r="H1580">
        <v>7</v>
      </c>
      <c r="I1580">
        <v>77</v>
      </c>
      <c r="J1580">
        <v>3.1413841247558594</v>
      </c>
      <c r="K1580">
        <v>9.5002174377441406E-2</v>
      </c>
    </row>
    <row r="1581" spans="1:11" x14ac:dyDescent="0.25">
      <c r="A1581" t="s">
        <v>43</v>
      </c>
      <c r="B1581" t="s">
        <v>74</v>
      </c>
      <c r="C1581" s="7">
        <v>41899</v>
      </c>
      <c r="D1581">
        <v>1</v>
      </c>
      <c r="E1581" t="s">
        <v>525</v>
      </c>
      <c r="F1581">
        <v>38.095000267028809</v>
      </c>
      <c r="G1581">
        <v>4</v>
      </c>
      <c r="H1581">
        <v>7</v>
      </c>
      <c r="I1581">
        <v>77</v>
      </c>
      <c r="J1581">
        <v>3.1413841247558594</v>
      </c>
      <c r="K1581">
        <v>9.5002174377441406E-2</v>
      </c>
    </row>
    <row r="1582" spans="1:11" x14ac:dyDescent="0.25">
      <c r="A1582" t="s">
        <v>43</v>
      </c>
      <c r="B1582" t="s">
        <v>63</v>
      </c>
      <c r="C1582" s="7">
        <v>41899</v>
      </c>
      <c r="D1582">
        <v>0</v>
      </c>
      <c r="E1582" t="s">
        <v>2050</v>
      </c>
      <c r="F1582">
        <v>0</v>
      </c>
      <c r="G1582">
        <v>0</v>
      </c>
      <c r="H1582">
        <v>0</v>
      </c>
      <c r="I1582">
        <v>0</v>
      </c>
      <c r="J1582">
        <v>0</v>
      </c>
      <c r="K1582">
        <v>0</v>
      </c>
    </row>
    <row r="1583" spans="1:11" x14ac:dyDescent="0.25">
      <c r="A1583" t="s">
        <v>43</v>
      </c>
      <c r="B1583" t="s">
        <v>63</v>
      </c>
      <c r="C1583" s="7">
        <v>41899</v>
      </c>
      <c r="D1583">
        <v>1</v>
      </c>
      <c r="E1583" t="s">
        <v>2051</v>
      </c>
      <c r="F1583">
        <v>0</v>
      </c>
      <c r="G1583">
        <v>0</v>
      </c>
      <c r="H1583">
        <v>0</v>
      </c>
      <c r="I1583">
        <v>0</v>
      </c>
      <c r="J1583">
        <v>0</v>
      </c>
      <c r="K1583">
        <v>0</v>
      </c>
    </row>
    <row r="1584" spans="1:11" x14ac:dyDescent="0.25">
      <c r="A1584" t="s">
        <v>43</v>
      </c>
      <c r="B1584" t="s">
        <v>64</v>
      </c>
      <c r="C1584" s="7">
        <v>41899</v>
      </c>
      <c r="D1584">
        <v>0</v>
      </c>
      <c r="E1584" t="s">
        <v>2052</v>
      </c>
      <c r="F1584">
        <v>0</v>
      </c>
      <c r="G1584">
        <v>0</v>
      </c>
      <c r="H1584">
        <v>0</v>
      </c>
      <c r="I1584">
        <v>0</v>
      </c>
      <c r="J1584">
        <v>0</v>
      </c>
      <c r="K1584">
        <v>0</v>
      </c>
    </row>
    <row r="1585" spans="1:11" x14ac:dyDescent="0.25">
      <c r="A1585" t="s">
        <v>43</v>
      </c>
      <c r="B1585" t="s">
        <v>64</v>
      </c>
      <c r="C1585" s="7">
        <v>41899</v>
      </c>
      <c r="D1585">
        <v>1</v>
      </c>
      <c r="E1585" t="s">
        <v>2053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0</v>
      </c>
    </row>
    <row r="1586" spans="1:11" x14ac:dyDescent="0.25">
      <c r="A1586" t="s">
        <v>43</v>
      </c>
      <c r="B1586" t="s">
        <v>65</v>
      </c>
      <c r="C1586" s="7">
        <v>41899</v>
      </c>
      <c r="D1586">
        <v>0</v>
      </c>
      <c r="E1586" t="s">
        <v>2054</v>
      </c>
      <c r="F1586">
        <v>0</v>
      </c>
      <c r="G1586">
        <v>0</v>
      </c>
      <c r="H1586">
        <v>0</v>
      </c>
      <c r="I1586">
        <v>0</v>
      </c>
      <c r="J1586">
        <v>0</v>
      </c>
      <c r="K1586">
        <v>0</v>
      </c>
    </row>
    <row r="1587" spans="1:11" x14ac:dyDescent="0.25">
      <c r="A1587" t="s">
        <v>43</v>
      </c>
      <c r="B1587" t="s">
        <v>65</v>
      </c>
      <c r="C1587" s="7">
        <v>41899</v>
      </c>
      <c r="D1587">
        <v>1</v>
      </c>
      <c r="E1587" t="s">
        <v>2055</v>
      </c>
      <c r="F1587">
        <v>0</v>
      </c>
      <c r="G1587">
        <v>0</v>
      </c>
      <c r="H1587">
        <v>0</v>
      </c>
      <c r="I1587">
        <v>0</v>
      </c>
      <c r="J1587">
        <v>0</v>
      </c>
      <c r="K1587">
        <v>0</v>
      </c>
    </row>
    <row r="1588" spans="1:11" x14ac:dyDescent="0.25">
      <c r="A1588" t="s">
        <v>43</v>
      </c>
      <c r="B1588" t="s">
        <v>66</v>
      </c>
      <c r="C1588" s="7">
        <v>41899</v>
      </c>
      <c r="D1588">
        <v>0</v>
      </c>
      <c r="E1588" t="s">
        <v>2056</v>
      </c>
      <c r="F1588">
        <v>27.744087219238281</v>
      </c>
      <c r="G1588">
        <v>181</v>
      </c>
      <c r="H1588">
        <v>10.685082872928177</v>
      </c>
      <c r="I1588">
        <v>77</v>
      </c>
      <c r="J1588">
        <v>14.580296516418457</v>
      </c>
      <c r="K1588">
        <v>-1.4633705615997314</v>
      </c>
    </row>
    <row r="1589" spans="1:11" x14ac:dyDescent="0.25">
      <c r="A1589" t="s">
        <v>43</v>
      </c>
      <c r="B1589" t="s">
        <v>66</v>
      </c>
      <c r="C1589" s="7">
        <v>41899</v>
      </c>
      <c r="D1589">
        <v>1</v>
      </c>
      <c r="E1589" t="s">
        <v>2057</v>
      </c>
      <c r="F1589">
        <v>29.20745865206198</v>
      </c>
      <c r="G1589">
        <v>181</v>
      </c>
      <c r="H1589">
        <v>10.685082872928177</v>
      </c>
      <c r="I1589">
        <v>77</v>
      </c>
      <c r="J1589">
        <v>14.580296516418457</v>
      </c>
      <c r="K1589">
        <v>-1.4633705615997314</v>
      </c>
    </row>
    <row r="1590" spans="1:11" x14ac:dyDescent="0.25">
      <c r="A1590" t="s">
        <v>43</v>
      </c>
      <c r="B1590" t="s">
        <v>67</v>
      </c>
      <c r="C1590" s="7">
        <v>41899</v>
      </c>
      <c r="D1590">
        <v>0</v>
      </c>
      <c r="E1590" t="s">
        <v>2058</v>
      </c>
      <c r="F1590">
        <v>18.579616546630859</v>
      </c>
      <c r="G1590">
        <v>176</v>
      </c>
      <c r="H1590">
        <v>7.2613636363636367</v>
      </c>
      <c r="I1590">
        <v>77</v>
      </c>
      <c r="J1590">
        <v>9.1240348815917969</v>
      </c>
      <c r="K1590">
        <v>-0.58004242181777954</v>
      </c>
    </row>
    <row r="1591" spans="1:11" x14ac:dyDescent="0.25">
      <c r="A1591" t="s">
        <v>43</v>
      </c>
      <c r="B1591" t="s">
        <v>67</v>
      </c>
      <c r="C1591" s="7">
        <v>41899</v>
      </c>
      <c r="D1591">
        <v>1</v>
      </c>
      <c r="E1591" t="s">
        <v>2059</v>
      </c>
      <c r="F1591">
        <v>19.159659069073811</v>
      </c>
      <c r="G1591">
        <v>176</v>
      </c>
      <c r="H1591">
        <v>7.2613636363636367</v>
      </c>
      <c r="I1591">
        <v>77</v>
      </c>
      <c r="J1591">
        <v>9.1240348815917969</v>
      </c>
      <c r="K1591">
        <v>-0.58004242181777954</v>
      </c>
    </row>
    <row r="1592" spans="1:11" x14ac:dyDescent="0.25">
      <c r="A1592" t="s">
        <v>43</v>
      </c>
      <c r="B1592" t="s">
        <v>68</v>
      </c>
      <c r="C1592" s="7">
        <v>41899</v>
      </c>
      <c r="D1592">
        <v>0</v>
      </c>
      <c r="E1592" t="s">
        <v>2060</v>
      </c>
      <c r="F1592">
        <v>28.133750915527344</v>
      </c>
      <c r="G1592">
        <v>2</v>
      </c>
      <c r="H1592">
        <v>7</v>
      </c>
      <c r="I1592">
        <v>77</v>
      </c>
      <c r="J1592">
        <v>0.53563249111175537</v>
      </c>
      <c r="K1592">
        <v>-1.6712498664855957</v>
      </c>
    </row>
    <row r="1593" spans="1:11" x14ac:dyDescent="0.25">
      <c r="A1593" t="s">
        <v>43</v>
      </c>
      <c r="B1593" t="s">
        <v>68</v>
      </c>
      <c r="C1593" s="7">
        <v>41899</v>
      </c>
      <c r="D1593">
        <v>1</v>
      </c>
      <c r="E1593" t="s">
        <v>2061</v>
      </c>
      <c r="F1593">
        <v>29.805001020431519</v>
      </c>
      <c r="G1593">
        <v>2</v>
      </c>
      <c r="H1593">
        <v>7</v>
      </c>
      <c r="I1593">
        <v>77</v>
      </c>
      <c r="J1593">
        <v>0.53563249111175537</v>
      </c>
      <c r="K1593">
        <v>-1.6712498664855957</v>
      </c>
    </row>
    <row r="1594" spans="1:11" x14ac:dyDescent="0.25">
      <c r="A1594" t="s">
        <v>43</v>
      </c>
      <c r="B1594" t="s">
        <v>4120</v>
      </c>
      <c r="C1594" s="7">
        <v>41899</v>
      </c>
      <c r="D1594">
        <v>0</v>
      </c>
      <c r="E1594" t="s">
        <v>4523</v>
      </c>
      <c r="F1594">
        <v>15.760632514953613</v>
      </c>
      <c r="G1594">
        <v>87</v>
      </c>
      <c r="H1594">
        <v>8.5574712643678161</v>
      </c>
      <c r="I1594">
        <v>77</v>
      </c>
      <c r="J1594">
        <v>11.850431442260742</v>
      </c>
      <c r="K1594">
        <v>-2.2271263599395752</v>
      </c>
    </row>
    <row r="1595" spans="1:11" x14ac:dyDescent="0.25">
      <c r="A1595" t="s">
        <v>43</v>
      </c>
      <c r="B1595" t="s">
        <v>4120</v>
      </c>
      <c r="C1595" s="7">
        <v>41899</v>
      </c>
      <c r="D1595">
        <v>1</v>
      </c>
      <c r="E1595" t="s">
        <v>4524</v>
      </c>
      <c r="F1595">
        <v>17.987758862090178</v>
      </c>
      <c r="G1595">
        <v>87</v>
      </c>
      <c r="H1595">
        <v>8.5574712643678161</v>
      </c>
      <c r="I1595">
        <v>77</v>
      </c>
      <c r="J1595">
        <v>11.850431442260742</v>
      </c>
      <c r="K1595">
        <v>-2.2271263599395752</v>
      </c>
    </row>
    <row r="1596" spans="1:11" x14ac:dyDescent="0.25">
      <c r="A1596" t="s">
        <v>43</v>
      </c>
      <c r="B1596" t="s">
        <v>4121</v>
      </c>
      <c r="C1596" s="7">
        <v>41899</v>
      </c>
      <c r="D1596">
        <v>0</v>
      </c>
      <c r="E1596" t="s">
        <v>4525</v>
      </c>
      <c r="F1596">
        <v>11.8203125</v>
      </c>
      <c r="G1596">
        <v>8</v>
      </c>
      <c r="H1596">
        <v>4.875</v>
      </c>
      <c r="I1596">
        <v>77</v>
      </c>
      <c r="J1596">
        <v>5.1888656616210938</v>
      </c>
      <c r="K1596">
        <v>-2.4171872138977051</v>
      </c>
    </row>
    <row r="1597" spans="1:11" x14ac:dyDescent="0.25">
      <c r="A1597" t="s">
        <v>43</v>
      </c>
      <c r="B1597" t="s">
        <v>4121</v>
      </c>
      <c r="C1597" s="7">
        <v>41899</v>
      </c>
      <c r="D1597">
        <v>1</v>
      </c>
      <c r="E1597" t="s">
        <v>4526</v>
      </c>
      <c r="F1597">
        <v>14.237499969545752</v>
      </c>
      <c r="G1597">
        <v>8</v>
      </c>
      <c r="H1597">
        <v>4.875</v>
      </c>
      <c r="I1597">
        <v>77</v>
      </c>
      <c r="J1597">
        <v>5.1888656616210938</v>
      </c>
      <c r="K1597">
        <v>-2.4171872138977051</v>
      </c>
    </row>
    <row r="1598" spans="1:11" x14ac:dyDescent="0.25">
      <c r="A1598" t="s">
        <v>43</v>
      </c>
      <c r="B1598" t="s">
        <v>4122</v>
      </c>
      <c r="C1598" s="7">
        <v>41899</v>
      </c>
      <c r="D1598">
        <v>0</v>
      </c>
      <c r="E1598" t="s">
        <v>4527</v>
      </c>
      <c r="F1598">
        <v>28.54310417175293</v>
      </c>
      <c r="G1598">
        <v>174</v>
      </c>
      <c r="H1598">
        <v>9.2212643678160919</v>
      </c>
      <c r="I1598">
        <v>77</v>
      </c>
      <c r="J1598">
        <v>12.514777183532715</v>
      </c>
      <c r="K1598">
        <v>0.48686760663986206</v>
      </c>
    </row>
    <row r="1599" spans="1:11" x14ac:dyDescent="0.25">
      <c r="A1599" t="s">
        <v>43</v>
      </c>
      <c r="B1599" t="s">
        <v>4122</v>
      </c>
      <c r="C1599" s="7">
        <v>41899</v>
      </c>
      <c r="D1599">
        <v>1</v>
      </c>
      <c r="E1599" t="s">
        <v>4528</v>
      </c>
      <c r="F1599">
        <v>28.056235696478137</v>
      </c>
      <c r="G1599">
        <v>174</v>
      </c>
      <c r="H1599">
        <v>9.2212643678160919</v>
      </c>
      <c r="I1599">
        <v>77</v>
      </c>
      <c r="J1599">
        <v>12.514777183532715</v>
      </c>
      <c r="K1599">
        <v>0.48686760663986206</v>
      </c>
    </row>
    <row r="1600" spans="1:11" x14ac:dyDescent="0.25">
      <c r="A1600" t="s">
        <v>43</v>
      </c>
      <c r="B1600" t="s">
        <v>75</v>
      </c>
      <c r="C1600" s="7">
        <v>41899</v>
      </c>
      <c r="D1600">
        <v>0</v>
      </c>
      <c r="E1600" t="s">
        <v>526</v>
      </c>
      <c r="F1600">
        <v>0</v>
      </c>
      <c r="G1600">
        <v>0</v>
      </c>
      <c r="H1600">
        <v>0</v>
      </c>
      <c r="I1600">
        <v>0</v>
      </c>
      <c r="J1600">
        <v>0</v>
      </c>
      <c r="K1600">
        <v>0</v>
      </c>
    </row>
    <row r="1601" spans="1:11" x14ac:dyDescent="0.25">
      <c r="A1601" t="s">
        <v>43</v>
      </c>
      <c r="B1601" t="s">
        <v>75</v>
      </c>
      <c r="C1601" s="7">
        <v>41899</v>
      </c>
      <c r="D1601">
        <v>1</v>
      </c>
      <c r="E1601" t="s">
        <v>527</v>
      </c>
      <c r="F1601">
        <v>0</v>
      </c>
      <c r="G1601">
        <v>0</v>
      </c>
      <c r="H1601">
        <v>0</v>
      </c>
      <c r="I1601">
        <v>0</v>
      </c>
      <c r="J1601">
        <v>0</v>
      </c>
      <c r="K1601">
        <v>0</v>
      </c>
    </row>
    <row r="1602" spans="1:11" x14ac:dyDescent="0.25">
      <c r="A1602" t="s">
        <v>43</v>
      </c>
      <c r="B1602" t="s">
        <v>69</v>
      </c>
      <c r="C1602" s="7">
        <v>41899</v>
      </c>
      <c r="D1602">
        <v>0</v>
      </c>
      <c r="E1602" t="s">
        <v>528</v>
      </c>
      <c r="F1602">
        <v>0</v>
      </c>
      <c r="G1602">
        <v>0</v>
      </c>
      <c r="H1602">
        <v>0</v>
      </c>
      <c r="I1602">
        <v>0</v>
      </c>
      <c r="J1602">
        <v>0</v>
      </c>
      <c r="K1602">
        <v>0</v>
      </c>
    </row>
    <row r="1603" spans="1:11" x14ac:dyDescent="0.25">
      <c r="A1603" t="s">
        <v>43</v>
      </c>
      <c r="B1603" t="s">
        <v>69</v>
      </c>
      <c r="C1603" s="7">
        <v>41899</v>
      </c>
      <c r="D1603">
        <v>1</v>
      </c>
      <c r="E1603" t="s">
        <v>529</v>
      </c>
      <c r="F1603">
        <v>0</v>
      </c>
      <c r="G1603">
        <v>0</v>
      </c>
      <c r="H1603">
        <v>0</v>
      </c>
      <c r="I1603">
        <v>0</v>
      </c>
      <c r="J1603">
        <v>0</v>
      </c>
      <c r="K1603">
        <v>0</v>
      </c>
    </row>
    <row r="1604" spans="1:11" x14ac:dyDescent="0.25">
      <c r="A1604" t="s">
        <v>43</v>
      </c>
      <c r="B1604" t="s">
        <v>70</v>
      </c>
      <c r="C1604" s="7">
        <v>41899</v>
      </c>
      <c r="D1604">
        <v>0</v>
      </c>
      <c r="E1604" t="s">
        <v>530</v>
      </c>
      <c r="F1604">
        <v>0</v>
      </c>
      <c r="G1604">
        <v>0</v>
      </c>
      <c r="H1604">
        <v>0</v>
      </c>
      <c r="I1604">
        <v>0</v>
      </c>
      <c r="J1604">
        <v>0</v>
      </c>
      <c r="K1604">
        <v>0</v>
      </c>
    </row>
    <row r="1605" spans="1:11" x14ac:dyDescent="0.25">
      <c r="A1605" t="s">
        <v>43</v>
      </c>
      <c r="B1605" t="s">
        <v>70</v>
      </c>
      <c r="C1605" s="7">
        <v>41899</v>
      </c>
      <c r="D1605">
        <v>1</v>
      </c>
      <c r="E1605" t="s">
        <v>531</v>
      </c>
      <c r="F1605">
        <v>0</v>
      </c>
      <c r="G1605">
        <v>0</v>
      </c>
      <c r="H1605">
        <v>0</v>
      </c>
      <c r="I1605">
        <v>0</v>
      </c>
      <c r="J1605">
        <v>0</v>
      </c>
      <c r="K1605">
        <v>0</v>
      </c>
    </row>
    <row r="1606" spans="1:11" x14ac:dyDescent="0.25">
      <c r="A1606" t="s">
        <v>43</v>
      </c>
      <c r="B1606" t="s">
        <v>5566</v>
      </c>
      <c r="C1606" s="7">
        <v>41899</v>
      </c>
      <c r="D1606">
        <v>0</v>
      </c>
      <c r="E1606" t="s">
        <v>5699</v>
      </c>
      <c r="F1606">
        <v>1.6950000524520874</v>
      </c>
      <c r="G1606">
        <v>1</v>
      </c>
      <c r="H1606">
        <v>1</v>
      </c>
      <c r="I1606">
        <v>77</v>
      </c>
      <c r="K1606">
        <v>0.19000005722045898</v>
      </c>
    </row>
    <row r="1607" spans="1:11" x14ac:dyDescent="0.25">
      <c r="A1607" t="s">
        <v>43</v>
      </c>
      <c r="B1607" t="s">
        <v>5566</v>
      </c>
      <c r="C1607" s="7">
        <v>41899</v>
      </c>
      <c r="D1607">
        <v>1</v>
      </c>
      <c r="E1607" t="s">
        <v>5700</v>
      </c>
      <c r="F1607">
        <v>1.5049999952316284</v>
      </c>
      <c r="G1607">
        <v>1</v>
      </c>
      <c r="H1607">
        <v>1</v>
      </c>
      <c r="I1607">
        <v>77</v>
      </c>
      <c r="K1607">
        <v>0.19000005722045898</v>
      </c>
    </row>
    <row r="1608" spans="1:11" x14ac:dyDescent="0.25">
      <c r="A1608" t="s">
        <v>43</v>
      </c>
      <c r="B1608" t="s">
        <v>4123</v>
      </c>
      <c r="C1608" s="7">
        <v>41899</v>
      </c>
      <c r="D1608">
        <v>0</v>
      </c>
      <c r="E1608" t="s">
        <v>4529</v>
      </c>
      <c r="F1608">
        <v>10.086333274841309</v>
      </c>
      <c r="G1608">
        <v>30</v>
      </c>
      <c r="H1608">
        <v>2.9333333333333331</v>
      </c>
      <c r="I1608">
        <v>77</v>
      </c>
      <c r="J1608">
        <v>4.4408645629882812</v>
      </c>
      <c r="K1608">
        <v>-0.48750042915344238</v>
      </c>
    </row>
    <row r="1609" spans="1:11" x14ac:dyDescent="0.25">
      <c r="A1609" t="s">
        <v>43</v>
      </c>
      <c r="B1609" t="s">
        <v>4123</v>
      </c>
      <c r="C1609" s="7">
        <v>41899</v>
      </c>
      <c r="D1609">
        <v>1</v>
      </c>
      <c r="E1609" t="s">
        <v>4530</v>
      </c>
      <c r="F1609">
        <v>10.573833580811819</v>
      </c>
      <c r="G1609">
        <v>30</v>
      </c>
      <c r="H1609">
        <v>2.9333333333333331</v>
      </c>
      <c r="I1609">
        <v>77</v>
      </c>
      <c r="J1609">
        <v>4.4408645629882812</v>
      </c>
      <c r="K1609">
        <v>-0.48750042915344238</v>
      </c>
    </row>
    <row r="1610" spans="1:11" x14ac:dyDescent="0.25">
      <c r="A1610" t="s">
        <v>43</v>
      </c>
      <c r="B1610" t="s">
        <v>4124</v>
      </c>
      <c r="C1610" s="7">
        <v>41899</v>
      </c>
      <c r="D1610">
        <v>0</v>
      </c>
      <c r="E1610" t="s">
        <v>4531</v>
      </c>
      <c r="F1610">
        <v>34.410060882568359</v>
      </c>
      <c r="G1610">
        <v>42</v>
      </c>
      <c r="H1610">
        <v>15.80952380952381</v>
      </c>
      <c r="I1610">
        <v>77</v>
      </c>
      <c r="J1610">
        <v>16.781700134277344</v>
      </c>
      <c r="K1610">
        <v>-4.5139880180358887</v>
      </c>
    </row>
    <row r="1611" spans="1:11" x14ac:dyDescent="0.25">
      <c r="A1611" t="s">
        <v>43</v>
      </c>
      <c r="B1611" t="s">
        <v>4124</v>
      </c>
      <c r="C1611" s="7">
        <v>41899</v>
      </c>
      <c r="D1611">
        <v>1</v>
      </c>
      <c r="E1611" t="s">
        <v>4532</v>
      </c>
      <c r="F1611">
        <v>38.924047367735987</v>
      </c>
      <c r="G1611">
        <v>42</v>
      </c>
      <c r="H1611">
        <v>15.80952380952381</v>
      </c>
      <c r="I1611">
        <v>77</v>
      </c>
      <c r="J1611">
        <v>16.781700134277344</v>
      </c>
      <c r="K1611">
        <v>-4.5139880180358887</v>
      </c>
    </row>
    <row r="1612" spans="1:11" x14ac:dyDescent="0.25">
      <c r="A1612" t="s">
        <v>43</v>
      </c>
      <c r="B1612" t="s">
        <v>71</v>
      </c>
      <c r="C1612" s="7">
        <v>41899</v>
      </c>
      <c r="D1612">
        <v>0</v>
      </c>
      <c r="E1612" t="s">
        <v>532</v>
      </c>
      <c r="F1612">
        <v>3.25</v>
      </c>
      <c r="G1612">
        <v>1</v>
      </c>
      <c r="H1612">
        <v>1</v>
      </c>
      <c r="I1612">
        <v>77</v>
      </c>
      <c r="K1612">
        <v>1.3400000333786011</v>
      </c>
    </row>
    <row r="1613" spans="1:11" x14ac:dyDescent="0.25">
      <c r="A1613" t="s">
        <v>43</v>
      </c>
      <c r="B1613" t="s">
        <v>71</v>
      </c>
      <c r="C1613" s="7">
        <v>41899</v>
      </c>
      <c r="D1613">
        <v>1</v>
      </c>
      <c r="E1613" t="s">
        <v>533</v>
      </c>
      <c r="F1613">
        <v>1.9099999666213989</v>
      </c>
      <c r="G1613">
        <v>1</v>
      </c>
      <c r="H1613">
        <v>1</v>
      </c>
      <c r="I1613">
        <v>77</v>
      </c>
      <c r="K1613">
        <v>1.3400000333786011</v>
      </c>
    </row>
    <row r="1614" spans="1:11" x14ac:dyDescent="0.25">
      <c r="A1614" t="s">
        <v>43</v>
      </c>
      <c r="B1614" t="s">
        <v>72</v>
      </c>
      <c r="C1614" s="7">
        <v>41899</v>
      </c>
      <c r="D1614">
        <v>0</v>
      </c>
      <c r="E1614" t="s">
        <v>534</v>
      </c>
      <c r="F1614">
        <v>6.4180293083190918</v>
      </c>
      <c r="G1614">
        <v>85</v>
      </c>
      <c r="H1614">
        <v>2.9823529411764707</v>
      </c>
      <c r="I1614">
        <v>77</v>
      </c>
      <c r="J1614">
        <v>2.926337718963623</v>
      </c>
      <c r="K1614">
        <v>-0.56261765956878662</v>
      </c>
    </row>
    <row r="1615" spans="1:11" x14ac:dyDescent="0.25">
      <c r="A1615" t="s">
        <v>43</v>
      </c>
      <c r="B1615" t="s">
        <v>72</v>
      </c>
      <c r="C1615" s="7">
        <v>41899</v>
      </c>
      <c r="D1615">
        <v>1</v>
      </c>
      <c r="E1615" t="s">
        <v>535</v>
      </c>
      <c r="F1615">
        <v>6.9806470310863329</v>
      </c>
      <c r="G1615">
        <v>85</v>
      </c>
      <c r="H1615">
        <v>2.9823529411764707</v>
      </c>
      <c r="I1615">
        <v>77</v>
      </c>
      <c r="J1615">
        <v>2.926337718963623</v>
      </c>
      <c r="K1615">
        <v>-0.56261765956878662</v>
      </c>
    </row>
    <row r="1616" spans="1:11" x14ac:dyDescent="0.25">
      <c r="A1616" t="s">
        <v>43</v>
      </c>
      <c r="B1616" t="s">
        <v>73</v>
      </c>
      <c r="C1616" s="7">
        <v>41899</v>
      </c>
      <c r="D1616">
        <v>0</v>
      </c>
      <c r="E1616" t="s">
        <v>536</v>
      </c>
      <c r="F1616">
        <v>28.707355499267578</v>
      </c>
      <c r="G1616">
        <v>277</v>
      </c>
      <c r="H1616">
        <v>10.828519855595667</v>
      </c>
      <c r="I1616">
        <v>77</v>
      </c>
      <c r="J1616">
        <v>13.751198768615723</v>
      </c>
      <c r="K1616">
        <v>-1.1676445007324219</v>
      </c>
    </row>
    <row r="1617" spans="1:11" x14ac:dyDescent="0.25">
      <c r="A1617" t="s">
        <v>43</v>
      </c>
      <c r="B1617" t="s">
        <v>73</v>
      </c>
      <c r="C1617" s="7">
        <v>41899</v>
      </c>
      <c r="D1617">
        <v>1</v>
      </c>
      <c r="E1617" t="s">
        <v>537</v>
      </c>
      <c r="F1617">
        <v>29.875000063827535</v>
      </c>
      <c r="G1617">
        <v>277</v>
      </c>
      <c r="H1617">
        <v>10.828519855595667</v>
      </c>
      <c r="I1617">
        <v>77</v>
      </c>
      <c r="J1617">
        <v>13.751198768615723</v>
      </c>
      <c r="K1617">
        <v>-1.1676445007324219</v>
      </c>
    </row>
    <row r="1618" spans="1:11" x14ac:dyDescent="0.25">
      <c r="A1618" t="s">
        <v>43</v>
      </c>
      <c r="B1618" t="s">
        <v>5565</v>
      </c>
      <c r="C1618" s="7">
        <v>41899</v>
      </c>
      <c r="D1618">
        <v>0</v>
      </c>
      <c r="E1618" t="s">
        <v>5701</v>
      </c>
      <c r="F1618">
        <v>16.546964645385742</v>
      </c>
      <c r="G1618">
        <v>14</v>
      </c>
      <c r="H1618">
        <v>4.0714285714285712</v>
      </c>
      <c r="I1618">
        <v>77</v>
      </c>
      <c r="J1618">
        <v>3.845128059387207</v>
      </c>
      <c r="K1618">
        <v>-1.4719632863998413</v>
      </c>
    </row>
    <row r="1619" spans="1:11" x14ac:dyDescent="0.25">
      <c r="A1619" t="s">
        <v>43</v>
      </c>
      <c r="B1619" t="s">
        <v>5565</v>
      </c>
      <c r="C1619" s="7">
        <v>41899</v>
      </c>
      <c r="D1619">
        <v>1</v>
      </c>
      <c r="E1619" t="s">
        <v>5702</v>
      </c>
      <c r="F1619">
        <v>18.018927672079631</v>
      </c>
      <c r="G1619">
        <v>14</v>
      </c>
      <c r="H1619">
        <v>4.0714285714285712</v>
      </c>
      <c r="I1619">
        <v>77</v>
      </c>
      <c r="J1619">
        <v>3.845128059387207</v>
      </c>
      <c r="K1619">
        <v>-1.4719632863998413</v>
      </c>
    </row>
    <row r="1620" spans="1:11" x14ac:dyDescent="0.25">
      <c r="A1620" t="s">
        <v>43</v>
      </c>
      <c r="B1620" t="s">
        <v>4119</v>
      </c>
      <c r="C1620" s="7">
        <v>41998</v>
      </c>
      <c r="D1620">
        <v>0</v>
      </c>
      <c r="E1620" t="s">
        <v>4533</v>
      </c>
      <c r="F1620">
        <v>11.40272331237793</v>
      </c>
      <c r="G1620">
        <v>6.75</v>
      </c>
      <c r="H1620">
        <v>6.9583333333333339</v>
      </c>
      <c r="I1620">
        <v>73.678573608398438</v>
      </c>
      <c r="J1620">
        <v>4.4774637222290039</v>
      </c>
      <c r="K1620">
        <v>-1.2260563373565674</v>
      </c>
    </row>
    <row r="1621" spans="1:11" x14ac:dyDescent="0.25">
      <c r="A1621" t="s">
        <v>43</v>
      </c>
      <c r="B1621" t="s">
        <v>4119</v>
      </c>
      <c r="C1621" s="7">
        <v>41998</v>
      </c>
      <c r="D1621">
        <v>1</v>
      </c>
      <c r="E1621" t="s">
        <v>4534</v>
      </c>
      <c r="F1621">
        <v>12.62877959119422</v>
      </c>
      <c r="G1621">
        <v>6.75</v>
      </c>
      <c r="H1621">
        <v>6.9583333333333339</v>
      </c>
      <c r="I1621">
        <v>73.678573608398438</v>
      </c>
      <c r="J1621">
        <v>4.4774637222290039</v>
      </c>
      <c r="K1621">
        <v>-1.2260563373565674</v>
      </c>
    </row>
    <row r="1622" spans="1:11" x14ac:dyDescent="0.25">
      <c r="A1622" t="s">
        <v>43</v>
      </c>
      <c r="B1622" t="s">
        <v>3637</v>
      </c>
      <c r="C1622" s="7">
        <v>41998</v>
      </c>
      <c r="D1622">
        <v>0</v>
      </c>
      <c r="E1622" t="s">
        <v>3707</v>
      </c>
      <c r="F1622">
        <v>21.754571914672852</v>
      </c>
      <c r="G1622">
        <v>340.75</v>
      </c>
      <c r="H1622">
        <v>9.0548010798093745</v>
      </c>
      <c r="I1622">
        <v>73.295501708984375</v>
      </c>
      <c r="J1622">
        <v>9.7127532958984375</v>
      </c>
      <c r="K1622">
        <v>-0.31168076395988464</v>
      </c>
    </row>
    <row r="1623" spans="1:11" x14ac:dyDescent="0.25">
      <c r="A1623" t="s">
        <v>43</v>
      </c>
      <c r="B1623" t="s">
        <v>3637</v>
      </c>
      <c r="C1623" s="7">
        <v>41998</v>
      </c>
      <c r="D1623">
        <v>1</v>
      </c>
      <c r="E1623" t="s">
        <v>3708</v>
      </c>
      <c r="F1623">
        <v>22.066252229104169</v>
      </c>
      <c r="G1623">
        <v>340.75</v>
      </c>
      <c r="H1623">
        <v>9.0548010798093745</v>
      </c>
      <c r="I1623">
        <v>73.295501708984375</v>
      </c>
      <c r="J1623">
        <v>9.7127532958984375</v>
      </c>
      <c r="K1623">
        <v>-0.31168076395988464</v>
      </c>
    </row>
    <row r="1624" spans="1:11" x14ac:dyDescent="0.25">
      <c r="A1624" t="s">
        <v>43</v>
      </c>
      <c r="B1624" t="s">
        <v>61</v>
      </c>
      <c r="C1624" s="7">
        <v>41998</v>
      </c>
      <c r="D1624">
        <v>0</v>
      </c>
      <c r="E1624" t="s">
        <v>3093</v>
      </c>
      <c r="F1624">
        <v>26.924980163574219</v>
      </c>
      <c r="G1624">
        <v>191.5</v>
      </c>
      <c r="H1624">
        <v>8.7442943086325435</v>
      </c>
      <c r="I1624">
        <v>74.5</v>
      </c>
      <c r="J1624">
        <v>9.9918584823608398</v>
      </c>
      <c r="K1624">
        <v>0.25891008973121643</v>
      </c>
    </row>
    <row r="1625" spans="1:11" x14ac:dyDescent="0.25">
      <c r="A1625" t="s">
        <v>43</v>
      </c>
      <c r="B1625" t="s">
        <v>61</v>
      </c>
      <c r="C1625" s="7">
        <v>41998</v>
      </c>
      <c r="D1625">
        <v>1</v>
      </c>
      <c r="E1625" t="s">
        <v>3094</v>
      </c>
      <c r="F1625">
        <v>26.666070533758035</v>
      </c>
      <c r="G1625">
        <v>191.5</v>
      </c>
      <c r="H1625">
        <v>8.7442943086325435</v>
      </c>
      <c r="I1625">
        <v>74.5</v>
      </c>
      <c r="J1625">
        <v>9.9918584823608398</v>
      </c>
      <c r="K1625">
        <v>0.25891008973121643</v>
      </c>
    </row>
    <row r="1626" spans="1:11" x14ac:dyDescent="0.25">
      <c r="A1626" t="s">
        <v>43</v>
      </c>
      <c r="B1626" t="s">
        <v>62</v>
      </c>
      <c r="C1626" s="7">
        <v>41998</v>
      </c>
      <c r="D1626">
        <v>0</v>
      </c>
      <c r="E1626" t="s">
        <v>3095</v>
      </c>
      <c r="F1626">
        <v>15.120388031005859</v>
      </c>
      <c r="G1626">
        <v>149.25</v>
      </c>
      <c r="H1626">
        <v>9.453223270440251</v>
      </c>
      <c r="I1626">
        <v>71.75</v>
      </c>
      <c r="J1626">
        <v>9.2581157684326172</v>
      </c>
      <c r="K1626">
        <v>-1.0437595844268799</v>
      </c>
    </row>
    <row r="1627" spans="1:11" x14ac:dyDescent="0.25">
      <c r="A1627" t="s">
        <v>43</v>
      </c>
      <c r="B1627" t="s">
        <v>62</v>
      </c>
      <c r="C1627" s="7">
        <v>41998</v>
      </c>
      <c r="D1627">
        <v>1</v>
      </c>
      <c r="E1627" t="s">
        <v>3096</v>
      </c>
      <c r="F1627">
        <v>16.164147609061086</v>
      </c>
      <c r="G1627">
        <v>149.25</v>
      </c>
      <c r="H1627">
        <v>9.453223270440251</v>
      </c>
      <c r="I1627">
        <v>71.75</v>
      </c>
      <c r="J1627">
        <v>9.2581157684326172</v>
      </c>
      <c r="K1627">
        <v>-1.0437595844268799</v>
      </c>
    </row>
    <row r="1628" spans="1:11" x14ac:dyDescent="0.25">
      <c r="A1628" t="s">
        <v>43</v>
      </c>
      <c r="B1628" t="s">
        <v>74</v>
      </c>
      <c r="C1628" s="7">
        <v>41998</v>
      </c>
      <c r="D1628">
        <v>0</v>
      </c>
      <c r="E1628" t="s">
        <v>3097</v>
      </c>
      <c r="F1628">
        <v>36.549999237060547</v>
      </c>
      <c r="G1628">
        <v>4</v>
      </c>
      <c r="H1628">
        <v>7</v>
      </c>
      <c r="I1628">
        <v>73</v>
      </c>
      <c r="J1628">
        <v>9.2788114547729492</v>
      </c>
      <c r="K1628">
        <v>-0.17000038921833038</v>
      </c>
    </row>
    <row r="1629" spans="1:11" x14ac:dyDescent="0.25">
      <c r="A1629" t="s">
        <v>43</v>
      </c>
      <c r="B1629" t="s">
        <v>74</v>
      </c>
      <c r="C1629" s="7">
        <v>41998</v>
      </c>
      <c r="D1629">
        <v>1</v>
      </c>
      <c r="E1629" t="s">
        <v>3098</v>
      </c>
      <c r="F1629">
        <v>36.720000267028809</v>
      </c>
      <c r="G1629">
        <v>4</v>
      </c>
      <c r="H1629">
        <v>7</v>
      </c>
      <c r="I1629">
        <v>73</v>
      </c>
      <c r="J1629">
        <v>9.2788114547729492</v>
      </c>
      <c r="K1629">
        <v>-0.17000038921833038</v>
      </c>
    </row>
    <row r="1630" spans="1:11" x14ac:dyDescent="0.25">
      <c r="A1630" t="s">
        <v>43</v>
      </c>
      <c r="B1630" t="s">
        <v>63</v>
      </c>
      <c r="C1630" s="7">
        <v>41998</v>
      </c>
      <c r="D1630">
        <v>0</v>
      </c>
      <c r="E1630" t="s">
        <v>3099</v>
      </c>
      <c r="F1630">
        <v>0</v>
      </c>
      <c r="G1630">
        <v>0</v>
      </c>
      <c r="H1630">
        <v>0</v>
      </c>
      <c r="I1630">
        <v>0</v>
      </c>
      <c r="J1630">
        <v>0</v>
      </c>
      <c r="K1630">
        <v>0</v>
      </c>
    </row>
    <row r="1631" spans="1:11" x14ac:dyDescent="0.25">
      <c r="A1631" t="s">
        <v>43</v>
      </c>
      <c r="B1631" t="s">
        <v>63</v>
      </c>
      <c r="C1631" s="7">
        <v>41998</v>
      </c>
      <c r="D1631">
        <v>1</v>
      </c>
      <c r="E1631" t="s">
        <v>3100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</row>
    <row r="1632" spans="1:11" x14ac:dyDescent="0.25">
      <c r="A1632" t="s">
        <v>43</v>
      </c>
      <c r="B1632" t="s">
        <v>64</v>
      </c>
      <c r="C1632" s="7">
        <v>41998</v>
      </c>
      <c r="D1632">
        <v>0</v>
      </c>
      <c r="E1632" t="s">
        <v>3101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0</v>
      </c>
    </row>
    <row r="1633" spans="1:11" x14ac:dyDescent="0.25">
      <c r="A1633" t="s">
        <v>43</v>
      </c>
      <c r="B1633" t="s">
        <v>64</v>
      </c>
      <c r="C1633" s="7">
        <v>41998</v>
      </c>
      <c r="D1633">
        <v>1</v>
      </c>
      <c r="E1633" t="s">
        <v>3102</v>
      </c>
      <c r="F1633">
        <v>0</v>
      </c>
      <c r="G1633">
        <v>0</v>
      </c>
      <c r="H1633">
        <v>0</v>
      </c>
      <c r="I1633">
        <v>0</v>
      </c>
      <c r="J1633">
        <v>0</v>
      </c>
      <c r="K1633">
        <v>0</v>
      </c>
    </row>
    <row r="1634" spans="1:11" x14ac:dyDescent="0.25">
      <c r="A1634" t="s">
        <v>43</v>
      </c>
      <c r="B1634" t="s">
        <v>65</v>
      </c>
      <c r="C1634" s="7">
        <v>41998</v>
      </c>
      <c r="D1634">
        <v>0</v>
      </c>
      <c r="E1634" t="s">
        <v>3103</v>
      </c>
      <c r="F1634">
        <v>0</v>
      </c>
      <c r="G1634">
        <v>0</v>
      </c>
      <c r="H1634">
        <v>0</v>
      </c>
      <c r="I1634">
        <v>0</v>
      </c>
      <c r="J1634">
        <v>0</v>
      </c>
      <c r="K1634">
        <v>0</v>
      </c>
    </row>
    <row r="1635" spans="1:11" x14ac:dyDescent="0.25">
      <c r="A1635" t="s">
        <v>43</v>
      </c>
      <c r="B1635" t="s">
        <v>65</v>
      </c>
      <c r="C1635" s="7">
        <v>41998</v>
      </c>
      <c r="D1635">
        <v>1</v>
      </c>
      <c r="E1635" t="s">
        <v>3104</v>
      </c>
      <c r="F1635">
        <v>0</v>
      </c>
      <c r="G1635">
        <v>0</v>
      </c>
      <c r="H1635">
        <v>0</v>
      </c>
      <c r="I1635">
        <v>0</v>
      </c>
      <c r="J1635">
        <v>0</v>
      </c>
      <c r="K1635">
        <v>0</v>
      </c>
    </row>
    <row r="1636" spans="1:11" x14ac:dyDescent="0.25">
      <c r="A1636" t="s">
        <v>43</v>
      </c>
      <c r="B1636" t="s">
        <v>66</v>
      </c>
      <c r="C1636" s="7">
        <v>41998</v>
      </c>
      <c r="D1636">
        <v>0</v>
      </c>
      <c r="E1636" t="s">
        <v>3105</v>
      </c>
      <c r="F1636">
        <v>25.616128921508789</v>
      </c>
      <c r="G1636">
        <v>172.5</v>
      </c>
      <c r="H1636">
        <v>10.75360807306348</v>
      </c>
      <c r="I1636">
        <v>73.2529296875</v>
      </c>
      <c r="J1636">
        <v>10.702081680297852</v>
      </c>
      <c r="K1636">
        <v>-0.23877632617950439</v>
      </c>
    </row>
    <row r="1637" spans="1:11" x14ac:dyDescent="0.25">
      <c r="A1637" t="s">
        <v>43</v>
      </c>
      <c r="B1637" t="s">
        <v>66</v>
      </c>
      <c r="C1637" s="7">
        <v>41998</v>
      </c>
      <c r="D1637">
        <v>1</v>
      </c>
      <c r="E1637" t="s">
        <v>3106</v>
      </c>
      <c r="F1637">
        <v>25.854905494201503</v>
      </c>
      <c r="G1637">
        <v>172.5</v>
      </c>
      <c r="H1637">
        <v>10.75360807306348</v>
      </c>
      <c r="I1637">
        <v>73.2529296875</v>
      </c>
      <c r="J1637">
        <v>10.702081680297852</v>
      </c>
      <c r="K1637">
        <v>-0.23877632617950439</v>
      </c>
    </row>
    <row r="1638" spans="1:11" x14ac:dyDescent="0.25">
      <c r="A1638" t="s">
        <v>43</v>
      </c>
      <c r="B1638" t="s">
        <v>67</v>
      </c>
      <c r="C1638" s="7">
        <v>41998</v>
      </c>
      <c r="D1638">
        <v>0</v>
      </c>
      <c r="E1638" t="s">
        <v>3107</v>
      </c>
      <c r="F1638">
        <v>17.389120101928711</v>
      </c>
      <c r="G1638">
        <v>163.25</v>
      </c>
      <c r="H1638">
        <v>7.3070227272727273</v>
      </c>
      <c r="I1638">
        <v>73.370452880859375</v>
      </c>
      <c r="J1638">
        <v>8.4195833206176758</v>
      </c>
      <c r="K1638">
        <v>-0.43918740749359131</v>
      </c>
    </row>
    <row r="1639" spans="1:11" x14ac:dyDescent="0.25">
      <c r="A1639" t="s">
        <v>43</v>
      </c>
      <c r="B1639" t="s">
        <v>67</v>
      </c>
      <c r="C1639" s="7">
        <v>41998</v>
      </c>
      <c r="D1639">
        <v>1</v>
      </c>
      <c r="E1639" t="s">
        <v>3108</v>
      </c>
      <c r="F1639">
        <v>17.8283076879841</v>
      </c>
      <c r="G1639">
        <v>163.25</v>
      </c>
      <c r="H1639">
        <v>7.3070227272727273</v>
      </c>
      <c r="I1639">
        <v>73.370452880859375</v>
      </c>
      <c r="J1639">
        <v>8.4195833206176758</v>
      </c>
      <c r="K1639">
        <v>-0.43918740749359131</v>
      </c>
    </row>
    <row r="1640" spans="1:11" x14ac:dyDescent="0.25">
      <c r="A1640" t="s">
        <v>43</v>
      </c>
      <c r="B1640" t="s">
        <v>68</v>
      </c>
      <c r="C1640" s="7">
        <v>41998</v>
      </c>
      <c r="D1640">
        <v>0</v>
      </c>
      <c r="E1640" t="s">
        <v>3109</v>
      </c>
      <c r="F1640">
        <v>27.444063186645508</v>
      </c>
      <c r="G1640">
        <v>2</v>
      </c>
      <c r="H1640">
        <v>7</v>
      </c>
      <c r="I1640">
        <v>73.125</v>
      </c>
      <c r="J1640">
        <v>5.8349552154541016</v>
      </c>
      <c r="K1640">
        <v>3.7421877384185791</v>
      </c>
    </row>
    <row r="1641" spans="1:11" x14ac:dyDescent="0.25">
      <c r="A1641" t="s">
        <v>43</v>
      </c>
      <c r="B1641" t="s">
        <v>68</v>
      </c>
      <c r="C1641" s="7">
        <v>41998</v>
      </c>
      <c r="D1641">
        <v>1</v>
      </c>
      <c r="E1641" t="s">
        <v>3110</v>
      </c>
      <c r="F1641">
        <v>23.701875388622284</v>
      </c>
      <c r="G1641">
        <v>2</v>
      </c>
      <c r="H1641">
        <v>7</v>
      </c>
      <c r="I1641">
        <v>73.125</v>
      </c>
      <c r="J1641">
        <v>5.8349552154541016</v>
      </c>
      <c r="K1641">
        <v>3.7421877384185791</v>
      </c>
    </row>
    <row r="1642" spans="1:11" x14ac:dyDescent="0.25">
      <c r="A1642" t="s">
        <v>43</v>
      </c>
      <c r="B1642" t="s">
        <v>4120</v>
      </c>
      <c r="C1642" s="7">
        <v>41998</v>
      </c>
      <c r="D1642">
        <v>0</v>
      </c>
      <c r="E1642" t="s">
        <v>4535</v>
      </c>
      <c r="F1642">
        <v>14.83995532989502</v>
      </c>
      <c r="G1642">
        <v>79.5</v>
      </c>
      <c r="H1642">
        <v>8.6330157289776164</v>
      </c>
      <c r="I1642">
        <v>73.070777893066406</v>
      </c>
      <c r="J1642">
        <v>8.8246669769287109</v>
      </c>
      <c r="K1642">
        <v>-0.76398539543151855</v>
      </c>
    </row>
    <row r="1643" spans="1:11" x14ac:dyDescent="0.25">
      <c r="A1643" t="s">
        <v>43</v>
      </c>
      <c r="B1643" t="s">
        <v>4120</v>
      </c>
      <c r="C1643" s="7">
        <v>41998</v>
      </c>
      <c r="D1643">
        <v>1</v>
      </c>
      <c r="E1643" t="s">
        <v>4536</v>
      </c>
      <c r="F1643">
        <v>15.603940556731938</v>
      </c>
      <c r="G1643">
        <v>79.5</v>
      </c>
      <c r="H1643">
        <v>8.6330157289776164</v>
      </c>
      <c r="I1643">
        <v>73.070777893066406</v>
      </c>
      <c r="J1643">
        <v>8.8246669769287109</v>
      </c>
      <c r="K1643">
        <v>-0.76398539543151855</v>
      </c>
    </row>
    <row r="1644" spans="1:11" x14ac:dyDescent="0.25">
      <c r="A1644" t="s">
        <v>43</v>
      </c>
      <c r="B1644" t="s">
        <v>4121</v>
      </c>
      <c r="C1644" s="7">
        <v>41998</v>
      </c>
      <c r="D1644">
        <v>0</v>
      </c>
      <c r="E1644" t="s">
        <v>4537</v>
      </c>
      <c r="F1644">
        <v>11.048724174499512</v>
      </c>
      <c r="G1644">
        <v>7.5</v>
      </c>
      <c r="H1644">
        <v>4.4479166666666661</v>
      </c>
      <c r="I1644">
        <v>73.5</v>
      </c>
      <c r="J1644">
        <v>5.2419304847717285</v>
      </c>
      <c r="K1644">
        <v>-1.0075777769088745</v>
      </c>
    </row>
    <row r="1645" spans="1:11" x14ac:dyDescent="0.25">
      <c r="A1645" t="s">
        <v>43</v>
      </c>
      <c r="B1645" t="s">
        <v>4121</v>
      </c>
      <c r="C1645" s="7">
        <v>41998</v>
      </c>
      <c r="D1645">
        <v>1</v>
      </c>
      <c r="E1645" t="s">
        <v>4538</v>
      </c>
      <c r="F1645">
        <v>12.056302114360733</v>
      </c>
      <c r="G1645">
        <v>7.5</v>
      </c>
      <c r="H1645">
        <v>4.4479166666666661</v>
      </c>
      <c r="I1645">
        <v>73.5</v>
      </c>
      <c r="J1645">
        <v>5.2419304847717285</v>
      </c>
      <c r="K1645">
        <v>-1.0075777769088745</v>
      </c>
    </row>
    <row r="1646" spans="1:11" x14ac:dyDescent="0.25">
      <c r="A1646" t="s">
        <v>43</v>
      </c>
      <c r="B1646" t="s">
        <v>4122</v>
      </c>
      <c r="C1646" s="7">
        <v>41998</v>
      </c>
      <c r="D1646">
        <v>0</v>
      </c>
      <c r="E1646" t="s">
        <v>4539</v>
      </c>
      <c r="F1646">
        <v>27.273353576660156</v>
      </c>
      <c r="G1646">
        <v>164.25</v>
      </c>
      <c r="H1646">
        <v>9.4168742017879943</v>
      </c>
      <c r="I1646">
        <v>73.446929931640625</v>
      </c>
      <c r="J1646">
        <v>9.8985919952392578</v>
      </c>
      <c r="K1646">
        <v>0.62571936845779419</v>
      </c>
    </row>
    <row r="1647" spans="1:11" x14ac:dyDescent="0.25">
      <c r="A1647" t="s">
        <v>43</v>
      </c>
      <c r="B1647" t="s">
        <v>4122</v>
      </c>
      <c r="C1647" s="7">
        <v>41998</v>
      </c>
      <c r="D1647">
        <v>1</v>
      </c>
      <c r="E1647" t="s">
        <v>4540</v>
      </c>
      <c r="F1647">
        <v>26.647633744459622</v>
      </c>
      <c r="G1647">
        <v>164.25</v>
      </c>
      <c r="H1647">
        <v>9.4168742017879943</v>
      </c>
      <c r="I1647">
        <v>73.446929931640625</v>
      </c>
      <c r="J1647">
        <v>9.8985919952392578</v>
      </c>
      <c r="K1647">
        <v>0.62571936845779419</v>
      </c>
    </row>
    <row r="1648" spans="1:11" x14ac:dyDescent="0.25">
      <c r="A1648" t="s">
        <v>43</v>
      </c>
      <c r="B1648" t="s">
        <v>75</v>
      </c>
      <c r="C1648" s="7">
        <v>41998</v>
      </c>
      <c r="D1648">
        <v>0</v>
      </c>
      <c r="E1648" t="s">
        <v>3111</v>
      </c>
      <c r="F1648">
        <v>0</v>
      </c>
      <c r="G1648">
        <v>0</v>
      </c>
      <c r="H1648">
        <v>0</v>
      </c>
      <c r="I1648">
        <v>0</v>
      </c>
      <c r="J1648">
        <v>0</v>
      </c>
      <c r="K1648">
        <v>0</v>
      </c>
    </row>
    <row r="1649" spans="1:11" x14ac:dyDescent="0.25">
      <c r="A1649" t="s">
        <v>43</v>
      </c>
      <c r="B1649" t="s">
        <v>75</v>
      </c>
      <c r="C1649" s="7">
        <v>41998</v>
      </c>
      <c r="D1649">
        <v>1</v>
      </c>
      <c r="E1649" t="s">
        <v>3112</v>
      </c>
      <c r="F1649">
        <v>0</v>
      </c>
      <c r="G1649">
        <v>0</v>
      </c>
      <c r="H1649">
        <v>0</v>
      </c>
      <c r="I1649">
        <v>0</v>
      </c>
      <c r="J1649">
        <v>0</v>
      </c>
      <c r="K1649">
        <v>0</v>
      </c>
    </row>
    <row r="1650" spans="1:11" x14ac:dyDescent="0.25">
      <c r="A1650" t="s">
        <v>43</v>
      </c>
      <c r="B1650" t="s">
        <v>69</v>
      </c>
      <c r="C1650" s="7">
        <v>41998</v>
      </c>
      <c r="D1650">
        <v>0</v>
      </c>
      <c r="E1650" t="s">
        <v>3113</v>
      </c>
      <c r="F1650">
        <v>0</v>
      </c>
      <c r="G1650">
        <v>0</v>
      </c>
      <c r="H1650">
        <v>0</v>
      </c>
      <c r="I1650">
        <v>0</v>
      </c>
      <c r="J1650">
        <v>0</v>
      </c>
      <c r="K1650">
        <v>0</v>
      </c>
    </row>
    <row r="1651" spans="1:11" x14ac:dyDescent="0.25">
      <c r="A1651" t="s">
        <v>43</v>
      </c>
      <c r="B1651" t="s">
        <v>69</v>
      </c>
      <c r="C1651" s="7">
        <v>41998</v>
      </c>
      <c r="D1651">
        <v>1</v>
      </c>
      <c r="E1651" t="s">
        <v>3114</v>
      </c>
      <c r="F1651">
        <v>0</v>
      </c>
      <c r="G1651">
        <v>0</v>
      </c>
      <c r="H1651">
        <v>0</v>
      </c>
      <c r="I1651">
        <v>0</v>
      </c>
      <c r="J1651">
        <v>0</v>
      </c>
      <c r="K1651">
        <v>0</v>
      </c>
    </row>
    <row r="1652" spans="1:11" x14ac:dyDescent="0.25">
      <c r="A1652" t="s">
        <v>43</v>
      </c>
      <c r="B1652" t="s">
        <v>70</v>
      </c>
      <c r="C1652" s="7">
        <v>41998</v>
      </c>
      <c r="D1652">
        <v>0</v>
      </c>
      <c r="E1652" t="s">
        <v>3115</v>
      </c>
      <c r="F1652">
        <v>0</v>
      </c>
      <c r="G1652">
        <v>0</v>
      </c>
      <c r="H1652">
        <v>0</v>
      </c>
      <c r="I1652">
        <v>0</v>
      </c>
      <c r="J1652">
        <v>0</v>
      </c>
      <c r="K1652">
        <v>0</v>
      </c>
    </row>
    <row r="1653" spans="1:11" x14ac:dyDescent="0.25">
      <c r="A1653" t="s">
        <v>43</v>
      </c>
      <c r="B1653" t="s">
        <v>70</v>
      </c>
      <c r="C1653" s="7">
        <v>41998</v>
      </c>
      <c r="D1653">
        <v>1</v>
      </c>
      <c r="E1653" t="s">
        <v>3116</v>
      </c>
      <c r="F1653">
        <v>0</v>
      </c>
      <c r="G1653">
        <v>0</v>
      </c>
      <c r="H1653">
        <v>0</v>
      </c>
      <c r="I1653">
        <v>0</v>
      </c>
      <c r="J1653">
        <v>0</v>
      </c>
      <c r="K1653">
        <v>0</v>
      </c>
    </row>
    <row r="1654" spans="1:11" x14ac:dyDescent="0.25">
      <c r="A1654" t="s">
        <v>43</v>
      </c>
      <c r="B1654" t="s">
        <v>5566</v>
      </c>
      <c r="C1654" s="7">
        <v>41998</v>
      </c>
      <c r="D1654">
        <v>0</v>
      </c>
      <c r="E1654" t="s">
        <v>5703</v>
      </c>
      <c r="F1654">
        <v>2.0824999809265137</v>
      </c>
      <c r="G1654">
        <v>1</v>
      </c>
      <c r="H1654">
        <v>1</v>
      </c>
      <c r="I1654">
        <v>74.5</v>
      </c>
      <c r="K1654">
        <v>0.78750002384185791</v>
      </c>
    </row>
    <row r="1655" spans="1:11" x14ac:dyDescent="0.25">
      <c r="A1655" t="s">
        <v>43</v>
      </c>
      <c r="B1655" t="s">
        <v>5566</v>
      </c>
      <c r="C1655" s="7">
        <v>41998</v>
      </c>
      <c r="D1655">
        <v>1</v>
      </c>
      <c r="E1655" t="s">
        <v>5704</v>
      </c>
      <c r="F1655">
        <v>1.2950000017881393</v>
      </c>
      <c r="G1655">
        <v>1</v>
      </c>
      <c r="H1655">
        <v>1</v>
      </c>
      <c r="I1655">
        <v>74.5</v>
      </c>
      <c r="K1655">
        <v>0.78750002384185791</v>
      </c>
    </row>
    <row r="1656" spans="1:11" x14ac:dyDescent="0.25">
      <c r="A1656" t="s">
        <v>43</v>
      </c>
      <c r="B1656" t="s">
        <v>4123</v>
      </c>
      <c r="C1656" s="7">
        <v>41998</v>
      </c>
      <c r="D1656">
        <v>0</v>
      </c>
      <c r="E1656" t="s">
        <v>4541</v>
      </c>
      <c r="F1656">
        <v>9.2207355499267578</v>
      </c>
      <c r="G1656">
        <v>29</v>
      </c>
      <c r="H1656">
        <v>2.9115384615384614</v>
      </c>
      <c r="I1656">
        <v>73.889106750488281</v>
      </c>
      <c r="J1656">
        <v>3.4811363220214844</v>
      </c>
      <c r="K1656">
        <v>-0.6403542160987854</v>
      </c>
    </row>
    <row r="1657" spans="1:11" x14ac:dyDescent="0.25">
      <c r="A1657" t="s">
        <v>43</v>
      </c>
      <c r="B1657" t="s">
        <v>4123</v>
      </c>
      <c r="C1657" s="7">
        <v>41998</v>
      </c>
      <c r="D1657">
        <v>1</v>
      </c>
      <c r="E1657" t="s">
        <v>4542</v>
      </c>
      <c r="F1657">
        <v>9.8610897301099243</v>
      </c>
      <c r="G1657">
        <v>29</v>
      </c>
      <c r="H1657">
        <v>2.9115384615384614</v>
      </c>
      <c r="I1657">
        <v>73.889106750488281</v>
      </c>
      <c r="J1657">
        <v>3.4811363220214844</v>
      </c>
      <c r="K1657">
        <v>-0.6403542160987854</v>
      </c>
    </row>
    <row r="1658" spans="1:11" x14ac:dyDescent="0.25">
      <c r="A1658" t="s">
        <v>43</v>
      </c>
      <c r="B1658" t="s">
        <v>4124</v>
      </c>
      <c r="C1658" s="7">
        <v>41998</v>
      </c>
      <c r="D1658">
        <v>0</v>
      </c>
      <c r="E1658" t="s">
        <v>4543</v>
      </c>
      <c r="F1658">
        <v>28.651056289672852</v>
      </c>
      <c r="G1658">
        <v>40.5</v>
      </c>
      <c r="H1658">
        <v>15.822420634920636</v>
      </c>
      <c r="I1658">
        <v>72.434524536132812</v>
      </c>
      <c r="J1658">
        <v>13.687114715576172</v>
      </c>
      <c r="K1658">
        <v>-2.5421628952026367</v>
      </c>
    </row>
    <row r="1659" spans="1:11" x14ac:dyDescent="0.25">
      <c r="A1659" t="s">
        <v>43</v>
      </c>
      <c r="B1659" t="s">
        <v>4124</v>
      </c>
      <c r="C1659" s="7">
        <v>41998</v>
      </c>
      <c r="D1659">
        <v>1</v>
      </c>
      <c r="E1659" t="s">
        <v>4544</v>
      </c>
      <c r="F1659">
        <v>31.193219398325752</v>
      </c>
      <c r="G1659">
        <v>40.5</v>
      </c>
      <c r="H1659">
        <v>15.822420634920636</v>
      </c>
      <c r="I1659">
        <v>72.434524536132812</v>
      </c>
      <c r="J1659">
        <v>13.687114715576172</v>
      </c>
      <c r="K1659">
        <v>-2.5421628952026367</v>
      </c>
    </row>
    <row r="1660" spans="1:11" x14ac:dyDescent="0.25">
      <c r="A1660" t="s">
        <v>43</v>
      </c>
      <c r="B1660" t="s">
        <v>71</v>
      </c>
      <c r="C1660" s="7">
        <v>41998</v>
      </c>
      <c r="D1660">
        <v>0</v>
      </c>
      <c r="E1660" t="s">
        <v>3117</v>
      </c>
      <c r="F1660">
        <v>2.5668754577636719</v>
      </c>
      <c r="G1660">
        <v>1</v>
      </c>
      <c r="H1660">
        <v>1</v>
      </c>
      <c r="I1660">
        <v>71.75</v>
      </c>
      <c r="K1660">
        <v>1.5243755578994751</v>
      </c>
    </row>
    <row r="1661" spans="1:11" x14ac:dyDescent="0.25">
      <c r="A1661" t="s">
        <v>43</v>
      </c>
      <c r="B1661" t="s">
        <v>71</v>
      </c>
      <c r="C1661" s="7">
        <v>41998</v>
      </c>
      <c r="D1661">
        <v>1</v>
      </c>
      <c r="E1661" t="s">
        <v>3118</v>
      </c>
      <c r="F1661">
        <v>1.0424999967217445</v>
      </c>
      <c r="G1661">
        <v>1</v>
      </c>
      <c r="H1661">
        <v>1</v>
      </c>
      <c r="I1661">
        <v>71.75</v>
      </c>
      <c r="K1661">
        <v>1.5243755578994751</v>
      </c>
    </row>
    <row r="1662" spans="1:11" x14ac:dyDescent="0.25">
      <c r="A1662" t="s">
        <v>43</v>
      </c>
      <c r="B1662" t="s">
        <v>72</v>
      </c>
      <c r="C1662" s="7">
        <v>41998</v>
      </c>
      <c r="D1662">
        <v>0</v>
      </c>
      <c r="E1662" t="s">
        <v>3119</v>
      </c>
      <c r="F1662">
        <v>5.9080867767333984</v>
      </c>
      <c r="G1662">
        <v>78.25</v>
      </c>
      <c r="H1662">
        <v>2.9673681541582151</v>
      </c>
      <c r="I1662">
        <v>73.584884643554688</v>
      </c>
      <c r="J1662">
        <v>3.4067344665527344</v>
      </c>
      <c r="K1662">
        <v>-0.20531582832336426</v>
      </c>
    </row>
    <row r="1663" spans="1:11" x14ac:dyDescent="0.25">
      <c r="A1663" t="s">
        <v>43</v>
      </c>
      <c r="B1663" t="s">
        <v>72</v>
      </c>
      <c r="C1663" s="7">
        <v>41998</v>
      </c>
      <c r="D1663">
        <v>1</v>
      </c>
      <c r="E1663" t="s">
        <v>3120</v>
      </c>
      <c r="F1663">
        <v>6.1134024105036655</v>
      </c>
      <c r="G1663">
        <v>78.25</v>
      </c>
      <c r="H1663">
        <v>2.9673681541582151</v>
      </c>
      <c r="I1663">
        <v>73.584884643554688</v>
      </c>
      <c r="J1663">
        <v>3.4067344665527344</v>
      </c>
      <c r="K1663">
        <v>-0.20531582832336426</v>
      </c>
    </row>
    <row r="1664" spans="1:11" x14ac:dyDescent="0.25">
      <c r="A1664" t="s">
        <v>43</v>
      </c>
      <c r="B1664" t="s">
        <v>73</v>
      </c>
      <c r="C1664" s="7">
        <v>41998</v>
      </c>
      <c r="D1664">
        <v>0</v>
      </c>
      <c r="E1664" t="s">
        <v>3121</v>
      </c>
      <c r="F1664">
        <v>26.564888000488281</v>
      </c>
      <c r="G1664">
        <v>261.5</v>
      </c>
      <c r="H1664">
        <v>10.894645705650237</v>
      </c>
      <c r="I1664">
        <v>73.216262817382812</v>
      </c>
      <c r="J1664">
        <v>10.935711860656738</v>
      </c>
      <c r="K1664">
        <v>-0.35001015663146973</v>
      </c>
    </row>
    <row r="1665" spans="1:11" x14ac:dyDescent="0.25">
      <c r="A1665" t="s">
        <v>43</v>
      </c>
      <c r="B1665" t="s">
        <v>73</v>
      </c>
      <c r="C1665" s="7">
        <v>41998</v>
      </c>
      <c r="D1665">
        <v>1</v>
      </c>
      <c r="E1665" t="s">
        <v>3122</v>
      </c>
      <c r="F1665">
        <v>26.914897197530244</v>
      </c>
      <c r="G1665">
        <v>261.5</v>
      </c>
      <c r="H1665">
        <v>10.894645705650237</v>
      </c>
      <c r="I1665">
        <v>73.216262817382812</v>
      </c>
      <c r="J1665">
        <v>10.935711860656738</v>
      </c>
      <c r="K1665">
        <v>-0.35001015663146973</v>
      </c>
    </row>
    <row r="1666" spans="1:11" x14ac:dyDescent="0.25">
      <c r="A1666" t="s">
        <v>43</v>
      </c>
      <c r="B1666" t="s">
        <v>5565</v>
      </c>
      <c r="C1666" s="7">
        <v>41998</v>
      </c>
      <c r="D1666">
        <v>0</v>
      </c>
      <c r="E1666" t="s">
        <v>5705</v>
      </c>
      <c r="F1666">
        <v>14.07682991027832</v>
      </c>
      <c r="G1666">
        <v>12.25</v>
      </c>
      <c r="H1666">
        <v>3.4821428571428572</v>
      </c>
      <c r="I1666">
        <v>73.714286804199219</v>
      </c>
      <c r="J1666">
        <v>4.0157289505004883</v>
      </c>
      <c r="K1666">
        <v>-0.4172770082950592</v>
      </c>
    </row>
    <row r="1667" spans="1:11" x14ac:dyDescent="0.25">
      <c r="A1667" t="s">
        <v>43</v>
      </c>
      <c r="B1667" t="s">
        <v>5565</v>
      </c>
      <c r="C1667" s="7">
        <v>41998</v>
      </c>
      <c r="D1667">
        <v>1</v>
      </c>
      <c r="E1667" t="s">
        <v>5706</v>
      </c>
      <c r="F1667">
        <v>14.494107017094002</v>
      </c>
      <c r="G1667">
        <v>12.25</v>
      </c>
      <c r="H1667">
        <v>3.4821428571428572</v>
      </c>
      <c r="I1667">
        <v>73.714286804199219</v>
      </c>
      <c r="J1667">
        <v>4.0157289505004883</v>
      </c>
      <c r="K1667">
        <v>-0.4172770082950592</v>
      </c>
    </row>
    <row r="1668" spans="1:11" x14ac:dyDescent="0.25">
      <c r="A1668" t="s">
        <v>44</v>
      </c>
      <c r="B1668" t="s">
        <v>4119</v>
      </c>
      <c r="C1668" s="7">
        <v>41851</v>
      </c>
      <c r="D1668">
        <v>0</v>
      </c>
      <c r="E1668" t="s">
        <v>4545</v>
      </c>
      <c r="F1668">
        <v>9.4700002670288086</v>
      </c>
      <c r="G1668">
        <v>6</v>
      </c>
      <c r="H1668">
        <v>3.8333333333333335</v>
      </c>
      <c r="I1668">
        <v>70.666664123535156</v>
      </c>
      <c r="J1668">
        <v>1.653545618057251</v>
      </c>
      <c r="K1668">
        <v>-0.86499941349029541</v>
      </c>
    </row>
    <row r="1669" spans="1:11" x14ac:dyDescent="0.25">
      <c r="A1669" t="s">
        <v>44</v>
      </c>
      <c r="B1669" t="s">
        <v>4119</v>
      </c>
      <c r="C1669" s="7">
        <v>41851</v>
      </c>
      <c r="D1669">
        <v>1</v>
      </c>
      <c r="E1669" t="s">
        <v>4546</v>
      </c>
      <c r="F1669">
        <v>10.335000038146973</v>
      </c>
      <c r="G1669">
        <v>6</v>
      </c>
      <c r="H1669">
        <v>3.8333333333333335</v>
      </c>
      <c r="I1669">
        <v>70.666664123535156</v>
      </c>
      <c r="J1669">
        <v>1.653545618057251</v>
      </c>
      <c r="K1669">
        <v>-0.86499941349029541</v>
      </c>
    </row>
    <row r="1670" spans="1:11" x14ac:dyDescent="0.25">
      <c r="A1670" t="s">
        <v>44</v>
      </c>
      <c r="B1670" t="s">
        <v>3637</v>
      </c>
      <c r="C1670" s="7">
        <v>41851</v>
      </c>
      <c r="D1670">
        <v>0</v>
      </c>
      <c r="E1670" t="s">
        <v>3709</v>
      </c>
      <c r="F1670">
        <v>22.282512664794922</v>
      </c>
      <c r="G1670">
        <v>274</v>
      </c>
      <c r="H1670">
        <v>9.3266423357664241</v>
      </c>
      <c r="I1670">
        <v>70.248176574707031</v>
      </c>
      <c r="J1670">
        <v>5.6100397109985352</v>
      </c>
      <c r="K1670">
        <v>-0.2071588933467865</v>
      </c>
    </row>
    <row r="1671" spans="1:11" x14ac:dyDescent="0.25">
      <c r="A1671" t="s">
        <v>44</v>
      </c>
      <c r="B1671" t="s">
        <v>3637</v>
      </c>
      <c r="C1671" s="7">
        <v>41851</v>
      </c>
      <c r="D1671">
        <v>1</v>
      </c>
      <c r="E1671" t="s">
        <v>3710</v>
      </c>
      <c r="F1671">
        <v>22.489671691225666</v>
      </c>
      <c r="G1671">
        <v>274</v>
      </c>
      <c r="H1671">
        <v>9.3266423357664241</v>
      </c>
      <c r="I1671">
        <v>70.248176574707031</v>
      </c>
      <c r="J1671">
        <v>5.6100397109985352</v>
      </c>
      <c r="K1671">
        <v>-0.2071588933467865</v>
      </c>
    </row>
    <row r="1672" spans="1:11" x14ac:dyDescent="0.25">
      <c r="A1672" t="s">
        <v>44</v>
      </c>
      <c r="B1672" t="s">
        <v>61</v>
      </c>
      <c r="C1672" s="7">
        <v>41851</v>
      </c>
      <c r="D1672">
        <v>0</v>
      </c>
      <c r="E1672" t="s">
        <v>538</v>
      </c>
      <c r="F1672">
        <v>27.688966751098633</v>
      </c>
      <c r="G1672">
        <v>154</v>
      </c>
      <c r="H1672">
        <v>8.8668831168831161</v>
      </c>
      <c r="I1672">
        <v>72</v>
      </c>
      <c r="J1672">
        <v>4.9357333183288574</v>
      </c>
      <c r="K1672">
        <v>-5.2461281418800354E-2</v>
      </c>
    </row>
    <row r="1673" spans="1:11" x14ac:dyDescent="0.25">
      <c r="A1673" t="s">
        <v>44</v>
      </c>
      <c r="B1673" t="s">
        <v>61</v>
      </c>
      <c r="C1673" s="7">
        <v>41851</v>
      </c>
      <c r="D1673">
        <v>1</v>
      </c>
      <c r="E1673" t="s">
        <v>539</v>
      </c>
      <c r="F1673">
        <v>27.741428865639904</v>
      </c>
      <c r="G1673">
        <v>154</v>
      </c>
      <c r="H1673">
        <v>8.8668831168831161</v>
      </c>
      <c r="I1673">
        <v>72</v>
      </c>
      <c r="J1673">
        <v>4.9357333183288574</v>
      </c>
      <c r="K1673">
        <v>-5.2461281418800354E-2</v>
      </c>
    </row>
    <row r="1674" spans="1:11" x14ac:dyDescent="0.25">
      <c r="A1674" t="s">
        <v>44</v>
      </c>
      <c r="B1674" t="s">
        <v>62</v>
      </c>
      <c r="C1674" s="7">
        <v>41851</v>
      </c>
      <c r="D1674">
        <v>0</v>
      </c>
      <c r="E1674" t="s">
        <v>540</v>
      </c>
      <c r="F1674">
        <v>15.344228744506836</v>
      </c>
      <c r="G1674">
        <v>120</v>
      </c>
      <c r="H1674">
        <v>9.9166666666666661</v>
      </c>
      <c r="I1674">
        <v>68</v>
      </c>
      <c r="J1674">
        <v>6.3882017135620117</v>
      </c>
      <c r="K1674">
        <v>-0.40568751096725464</v>
      </c>
    </row>
    <row r="1675" spans="1:11" x14ac:dyDescent="0.25">
      <c r="A1675" t="s">
        <v>44</v>
      </c>
      <c r="B1675" t="s">
        <v>62</v>
      </c>
      <c r="C1675" s="7">
        <v>41851</v>
      </c>
      <c r="D1675">
        <v>1</v>
      </c>
      <c r="E1675" t="s">
        <v>541</v>
      </c>
      <c r="F1675">
        <v>15.749916650727391</v>
      </c>
      <c r="G1675">
        <v>120</v>
      </c>
      <c r="H1675">
        <v>9.9166666666666661</v>
      </c>
      <c r="I1675">
        <v>68</v>
      </c>
      <c r="J1675">
        <v>6.3882017135620117</v>
      </c>
      <c r="K1675">
        <v>-0.40568751096725464</v>
      </c>
    </row>
    <row r="1676" spans="1:11" x14ac:dyDescent="0.25">
      <c r="A1676" t="s">
        <v>44</v>
      </c>
      <c r="B1676" t="s">
        <v>63</v>
      </c>
      <c r="C1676" s="7">
        <v>41851</v>
      </c>
      <c r="D1676">
        <v>0</v>
      </c>
      <c r="E1676" t="s">
        <v>2062</v>
      </c>
      <c r="F1676">
        <v>0</v>
      </c>
      <c r="G1676">
        <v>0</v>
      </c>
      <c r="H1676">
        <v>0</v>
      </c>
      <c r="I1676">
        <v>0</v>
      </c>
      <c r="J1676">
        <v>0</v>
      </c>
      <c r="K1676">
        <v>0</v>
      </c>
    </row>
    <row r="1677" spans="1:11" x14ac:dyDescent="0.25">
      <c r="A1677" t="s">
        <v>44</v>
      </c>
      <c r="B1677" t="s">
        <v>63</v>
      </c>
      <c r="C1677" s="7">
        <v>41851</v>
      </c>
      <c r="D1677">
        <v>1</v>
      </c>
      <c r="E1677" t="s">
        <v>2063</v>
      </c>
      <c r="F1677">
        <v>0</v>
      </c>
      <c r="G1677">
        <v>0</v>
      </c>
      <c r="H1677">
        <v>0</v>
      </c>
      <c r="I1677">
        <v>0</v>
      </c>
      <c r="J1677">
        <v>0</v>
      </c>
      <c r="K1677">
        <v>0</v>
      </c>
    </row>
    <row r="1678" spans="1:11" x14ac:dyDescent="0.25">
      <c r="A1678" t="s">
        <v>44</v>
      </c>
      <c r="B1678" t="s">
        <v>64</v>
      </c>
      <c r="C1678" s="7">
        <v>41851</v>
      </c>
      <c r="D1678">
        <v>0</v>
      </c>
      <c r="E1678" t="s">
        <v>2064</v>
      </c>
      <c r="F1678">
        <v>0</v>
      </c>
      <c r="G1678">
        <v>0</v>
      </c>
      <c r="H1678">
        <v>0</v>
      </c>
      <c r="I1678">
        <v>0</v>
      </c>
      <c r="J1678">
        <v>0</v>
      </c>
      <c r="K1678">
        <v>0</v>
      </c>
    </row>
    <row r="1679" spans="1:11" x14ac:dyDescent="0.25">
      <c r="A1679" t="s">
        <v>44</v>
      </c>
      <c r="B1679" t="s">
        <v>64</v>
      </c>
      <c r="C1679" s="7">
        <v>41851</v>
      </c>
      <c r="D1679">
        <v>1</v>
      </c>
      <c r="E1679" t="s">
        <v>2065</v>
      </c>
      <c r="F1679">
        <v>0</v>
      </c>
      <c r="G1679">
        <v>0</v>
      </c>
      <c r="H1679">
        <v>0</v>
      </c>
      <c r="I1679">
        <v>0</v>
      </c>
      <c r="J1679">
        <v>0</v>
      </c>
      <c r="K1679">
        <v>0</v>
      </c>
    </row>
    <row r="1680" spans="1:11" x14ac:dyDescent="0.25">
      <c r="A1680" t="s">
        <v>44</v>
      </c>
      <c r="B1680" t="s">
        <v>65</v>
      </c>
      <c r="C1680" s="7">
        <v>41851</v>
      </c>
      <c r="D1680">
        <v>0</v>
      </c>
      <c r="E1680" t="s">
        <v>2066</v>
      </c>
      <c r="F1680">
        <v>0</v>
      </c>
      <c r="G1680">
        <v>0</v>
      </c>
      <c r="H1680">
        <v>0</v>
      </c>
      <c r="I1680">
        <v>0</v>
      </c>
      <c r="J1680">
        <v>0</v>
      </c>
      <c r="K1680">
        <v>0</v>
      </c>
    </row>
    <row r="1681" spans="1:11" x14ac:dyDescent="0.25">
      <c r="A1681" t="s">
        <v>44</v>
      </c>
      <c r="B1681" t="s">
        <v>65</v>
      </c>
      <c r="C1681" s="7">
        <v>41851</v>
      </c>
      <c r="D1681">
        <v>1</v>
      </c>
      <c r="E1681" t="s">
        <v>2067</v>
      </c>
      <c r="F1681">
        <v>0</v>
      </c>
      <c r="G1681">
        <v>0</v>
      </c>
      <c r="H1681">
        <v>0</v>
      </c>
      <c r="I1681">
        <v>0</v>
      </c>
      <c r="J1681">
        <v>0</v>
      </c>
      <c r="K1681">
        <v>0</v>
      </c>
    </row>
    <row r="1682" spans="1:11" x14ac:dyDescent="0.25">
      <c r="A1682" t="s">
        <v>44</v>
      </c>
      <c r="B1682" t="s">
        <v>66</v>
      </c>
      <c r="C1682" s="7">
        <v>41851</v>
      </c>
      <c r="D1682">
        <v>0</v>
      </c>
      <c r="E1682" t="s">
        <v>2068</v>
      </c>
      <c r="F1682">
        <v>26.543876647949219</v>
      </c>
      <c r="G1682">
        <v>147</v>
      </c>
      <c r="H1682">
        <v>10.959183673469388</v>
      </c>
      <c r="I1682">
        <v>70.122451782226562</v>
      </c>
      <c r="J1682">
        <v>4.7587213516235352</v>
      </c>
      <c r="K1682">
        <v>5.3605303168296814E-2</v>
      </c>
    </row>
    <row r="1683" spans="1:11" x14ac:dyDescent="0.25">
      <c r="A1683" t="s">
        <v>44</v>
      </c>
      <c r="B1683" t="s">
        <v>66</v>
      </c>
      <c r="C1683" s="7">
        <v>41851</v>
      </c>
      <c r="D1683">
        <v>1</v>
      </c>
      <c r="E1683" t="s">
        <v>2069</v>
      </c>
      <c r="F1683">
        <v>26.490272196085783</v>
      </c>
      <c r="G1683">
        <v>147</v>
      </c>
      <c r="H1683">
        <v>10.959183673469388</v>
      </c>
      <c r="I1683">
        <v>70.122451782226562</v>
      </c>
      <c r="J1683">
        <v>4.7587213516235352</v>
      </c>
      <c r="K1683">
        <v>5.3605303168296814E-2</v>
      </c>
    </row>
    <row r="1684" spans="1:11" x14ac:dyDescent="0.25">
      <c r="A1684" t="s">
        <v>44</v>
      </c>
      <c r="B1684" t="s">
        <v>67</v>
      </c>
      <c r="C1684" s="7">
        <v>41851</v>
      </c>
      <c r="D1684">
        <v>0</v>
      </c>
      <c r="E1684" t="s">
        <v>2070</v>
      </c>
      <c r="F1684">
        <v>17.221168518066406</v>
      </c>
      <c r="G1684">
        <v>125</v>
      </c>
      <c r="H1684">
        <v>7.444</v>
      </c>
      <c r="I1684">
        <v>70.400001525878906</v>
      </c>
      <c r="J1684">
        <v>6.5091700553894043</v>
      </c>
      <c r="K1684">
        <v>-0.51599216461181641</v>
      </c>
    </row>
    <row r="1685" spans="1:11" x14ac:dyDescent="0.25">
      <c r="A1685" t="s">
        <v>44</v>
      </c>
      <c r="B1685" t="s">
        <v>67</v>
      </c>
      <c r="C1685" s="7">
        <v>41851</v>
      </c>
      <c r="D1685">
        <v>1</v>
      </c>
      <c r="E1685" t="s">
        <v>2071</v>
      </c>
      <c r="F1685">
        <v>17.737160245180132</v>
      </c>
      <c r="G1685">
        <v>125</v>
      </c>
      <c r="H1685">
        <v>7.444</v>
      </c>
      <c r="I1685">
        <v>70.400001525878906</v>
      </c>
      <c r="J1685">
        <v>6.5091700553894043</v>
      </c>
      <c r="K1685">
        <v>-0.51599216461181641</v>
      </c>
    </row>
    <row r="1686" spans="1:11" x14ac:dyDescent="0.25">
      <c r="A1686" t="s">
        <v>44</v>
      </c>
      <c r="B1686" t="s">
        <v>68</v>
      </c>
      <c r="C1686" s="7">
        <v>41851</v>
      </c>
      <c r="D1686">
        <v>0</v>
      </c>
      <c r="E1686" t="s">
        <v>2072</v>
      </c>
      <c r="F1686">
        <v>25.406251907348633</v>
      </c>
      <c r="G1686">
        <v>2</v>
      </c>
      <c r="H1686">
        <v>7</v>
      </c>
      <c r="I1686">
        <v>70</v>
      </c>
      <c r="J1686">
        <v>3.1660692691802979</v>
      </c>
      <c r="K1686">
        <v>-7.1248531341552734E-2</v>
      </c>
    </row>
    <row r="1687" spans="1:11" x14ac:dyDescent="0.25">
      <c r="A1687" t="s">
        <v>44</v>
      </c>
      <c r="B1687" t="s">
        <v>68</v>
      </c>
      <c r="C1687" s="7">
        <v>41851</v>
      </c>
      <c r="D1687">
        <v>1</v>
      </c>
      <c r="E1687" t="s">
        <v>2073</v>
      </c>
      <c r="F1687">
        <v>25.477499961853027</v>
      </c>
      <c r="G1687">
        <v>2</v>
      </c>
      <c r="H1687">
        <v>7</v>
      </c>
      <c r="I1687">
        <v>70</v>
      </c>
      <c r="J1687">
        <v>3.1660692691802979</v>
      </c>
      <c r="K1687">
        <v>-7.1248531341552734E-2</v>
      </c>
    </row>
    <row r="1688" spans="1:11" x14ac:dyDescent="0.25">
      <c r="A1688" t="s">
        <v>44</v>
      </c>
      <c r="B1688" t="s">
        <v>4120</v>
      </c>
      <c r="C1688" s="7">
        <v>41851</v>
      </c>
      <c r="D1688">
        <v>0</v>
      </c>
      <c r="E1688" t="s">
        <v>4547</v>
      </c>
      <c r="F1688">
        <v>14.35806941986084</v>
      </c>
      <c r="G1688">
        <v>57</v>
      </c>
      <c r="H1688">
        <v>8.8596491228070171</v>
      </c>
      <c r="I1688">
        <v>69.894737243652344</v>
      </c>
      <c r="J1688">
        <v>6.3885407447814941</v>
      </c>
      <c r="K1688">
        <v>0.17798201739788055</v>
      </c>
    </row>
    <row r="1689" spans="1:11" x14ac:dyDescent="0.25">
      <c r="A1689" t="s">
        <v>44</v>
      </c>
      <c r="B1689" t="s">
        <v>4120</v>
      </c>
      <c r="C1689" s="7">
        <v>41851</v>
      </c>
      <c r="D1689">
        <v>1</v>
      </c>
      <c r="E1689" t="s">
        <v>4548</v>
      </c>
      <c r="F1689">
        <v>14.18008786482377</v>
      </c>
      <c r="G1689">
        <v>57</v>
      </c>
      <c r="H1689">
        <v>8.8596491228070171</v>
      </c>
      <c r="I1689">
        <v>69.894737243652344</v>
      </c>
      <c r="J1689">
        <v>6.3885407447814941</v>
      </c>
      <c r="K1689">
        <v>0.17798201739788055</v>
      </c>
    </row>
    <row r="1690" spans="1:11" x14ac:dyDescent="0.25">
      <c r="A1690" t="s">
        <v>44</v>
      </c>
      <c r="B1690" t="s">
        <v>4121</v>
      </c>
      <c r="C1690" s="7">
        <v>41851</v>
      </c>
      <c r="D1690">
        <v>0</v>
      </c>
      <c r="E1690" t="s">
        <v>4549</v>
      </c>
      <c r="F1690">
        <v>9.3508338928222656</v>
      </c>
      <c r="G1690">
        <v>6</v>
      </c>
      <c r="H1690">
        <v>3.1666666666666665</v>
      </c>
      <c r="I1690">
        <v>70.666664123535156</v>
      </c>
      <c r="J1690">
        <v>4.7050480842590332</v>
      </c>
      <c r="K1690">
        <v>-0.94249969720840454</v>
      </c>
    </row>
    <row r="1691" spans="1:11" x14ac:dyDescent="0.25">
      <c r="A1691" t="s">
        <v>44</v>
      </c>
      <c r="B1691" t="s">
        <v>4121</v>
      </c>
      <c r="C1691" s="7">
        <v>41851</v>
      </c>
      <c r="D1691">
        <v>1</v>
      </c>
      <c r="E1691" t="s">
        <v>4550</v>
      </c>
      <c r="F1691">
        <v>10.293333474546671</v>
      </c>
      <c r="G1691">
        <v>6</v>
      </c>
      <c r="H1691">
        <v>3.1666666666666665</v>
      </c>
      <c r="I1691">
        <v>70.666664123535156</v>
      </c>
      <c r="J1691">
        <v>4.7050480842590332</v>
      </c>
      <c r="K1691">
        <v>-0.94249969720840454</v>
      </c>
    </row>
    <row r="1692" spans="1:11" x14ac:dyDescent="0.25">
      <c r="A1692" t="s">
        <v>44</v>
      </c>
      <c r="B1692" t="s">
        <v>4122</v>
      </c>
      <c r="C1692" s="7">
        <v>41851</v>
      </c>
      <c r="D1692">
        <v>0</v>
      </c>
      <c r="E1692" t="s">
        <v>4551</v>
      </c>
      <c r="F1692">
        <v>29.981618881225586</v>
      </c>
      <c r="G1692">
        <v>135</v>
      </c>
      <c r="H1692">
        <v>10.003703703703703</v>
      </c>
      <c r="I1692">
        <v>70.42962646484375</v>
      </c>
      <c r="J1692">
        <v>3.990649938583374</v>
      </c>
      <c r="K1692">
        <v>-0.55201131105422974</v>
      </c>
    </row>
    <row r="1693" spans="1:11" x14ac:dyDescent="0.25">
      <c r="A1693" t="s">
        <v>44</v>
      </c>
      <c r="B1693" t="s">
        <v>4122</v>
      </c>
      <c r="C1693" s="7">
        <v>41851</v>
      </c>
      <c r="D1693">
        <v>1</v>
      </c>
      <c r="E1693" t="s">
        <v>4552</v>
      </c>
      <c r="F1693">
        <v>30.533629868427912</v>
      </c>
      <c r="G1693">
        <v>135</v>
      </c>
      <c r="H1693">
        <v>10.003703703703703</v>
      </c>
      <c r="I1693">
        <v>70.42962646484375</v>
      </c>
      <c r="J1693">
        <v>3.990649938583374</v>
      </c>
      <c r="K1693">
        <v>-0.55201131105422974</v>
      </c>
    </row>
    <row r="1694" spans="1:11" x14ac:dyDescent="0.25">
      <c r="A1694" t="s">
        <v>44</v>
      </c>
      <c r="B1694" t="s">
        <v>75</v>
      </c>
      <c r="C1694" s="7">
        <v>41851</v>
      </c>
      <c r="D1694">
        <v>0</v>
      </c>
      <c r="E1694" t="s">
        <v>1678</v>
      </c>
      <c r="F1694">
        <v>0</v>
      </c>
      <c r="G1694">
        <v>0</v>
      </c>
      <c r="H1694">
        <v>0</v>
      </c>
      <c r="I1694">
        <v>0</v>
      </c>
      <c r="J1694">
        <v>0</v>
      </c>
      <c r="K1694">
        <v>0</v>
      </c>
    </row>
    <row r="1695" spans="1:11" x14ac:dyDescent="0.25">
      <c r="A1695" t="s">
        <v>44</v>
      </c>
      <c r="B1695" t="s">
        <v>75</v>
      </c>
      <c r="C1695" s="7">
        <v>41851</v>
      </c>
      <c r="D1695">
        <v>1</v>
      </c>
      <c r="E1695" t="s">
        <v>1679</v>
      </c>
      <c r="F1695">
        <v>0</v>
      </c>
      <c r="G1695">
        <v>0</v>
      </c>
      <c r="H1695">
        <v>0</v>
      </c>
      <c r="I1695">
        <v>0</v>
      </c>
      <c r="J1695">
        <v>0</v>
      </c>
      <c r="K1695">
        <v>0</v>
      </c>
    </row>
    <row r="1696" spans="1:11" x14ac:dyDescent="0.25">
      <c r="A1696" t="s">
        <v>44</v>
      </c>
      <c r="B1696" t="s">
        <v>69</v>
      </c>
      <c r="C1696" s="7">
        <v>41851</v>
      </c>
      <c r="D1696">
        <v>0</v>
      </c>
      <c r="E1696" t="s">
        <v>542</v>
      </c>
      <c r="F1696">
        <v>0</v>
      </c>
      <c r="G1696">
        <v>0</v>
      </c>
      <c r="H1696">
        <v>0</v>
      </c>
      <c r="I1696">
        <v>0</v>
      </c>
      <c r="J1696">
        <v>0</v>
      </c>
      <c r="K1696">
        <v>0</v>
      </c>
    </row>
    <row r="1697" spans="1:11" x14ac:dyDescent="0.25">
      <c r="A1697" t="s">
        <v>44</v>
      </c>
      <c r="B1697" t="s">
        <v>69</v>
      </c>
      <c r="C1697" s="7">
        <v>41851</v>
      </c>
      <c r="D1697">
        <v>1</v>
      </c>
      <c r="E1697" t="s">
        <v>543</v>
      </c>
      <c r="F1697">
        <v>0</v>
      </c>
      <c r="G1697">
        <v>0</v>
      </c>
      <c r="H1697">
        <v>0</v>
      </c>
      <c r="I1697">
        <v>0</v>
      </c>
      <c r="J1697">
        <v>0</v>
      </c>
      <c r="K1697">
        <v>0</v>
      </c>
    </row>
    <row r="1698" spans="1:11" x14ac:dyDescent="0.25">
      <c r="A1698" t="s">
        <v>44</v>
      </c>
      <c r="B1698" t="s">
        <v>70</v>
      </c>
      <c r="C1698" s="7">
        <v>41851</v>
      </c>
      <c r="D1698">
        <v>0</v>
      </c>
      <c r="E1698" t="s">
        <v>544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0</v>
      </c>
    </row>
    <row r="1699" spans="1:11" x14ac:dyDescent="0.25">
      <c r="A1699" t="s">
        <v>44</v>
      </c>
      <c r="B1699" t="s">
        <v>70</v>
      </c>
      <c r="C1699" s="7">
        <v>41851</v>
      </c>
      <c r="D1699">
        <v>1</v>
      </c>
      <c r="E1699" t="s">
        <v>545</v>
      </c>
      <c r="F1699">
        <v>0</v>
      </c>
      <c r="G1699">
        <v>0</v>
      </c>
      <c r="H1699">
        <v>0</v>
      </c>
      <c r="I1699">
        <v>0</v>
      </c>
      <c r="J1699">
        <v>0</v>
      </c>
      <c r="K1699">
        <v>0</v>
      </c>
    </row>
    <row r="1700" spans="1:11" x14ac:dyDescent="0.25">
      <c r="A1700" t="s">
        <v>44</v>
      </c>
      <c r="B1700" t="s">
        <v>5566</v>
      </c>
      <c r="C1700" s="7">
        <v>41851</v>
      </c>
      <c r="D1700">
        <v>0</v>
      </c>
      <c r="E1700" t="s">
        <v>5707</v>
      </c>
      <c r="F1700">
        <v>0.76750004291534424</v>
      </c>
      <c r="G1700">
        <v>1</v>
      </c>
      <c r="H1700">
        <v>1</v>
      </c>
      <c r="I1700">
        <v>72</v>
      </c>
      <c r="K1700">
        <v>9.2500030994415283E-2</v>
      </c>
    </row>
    <row r="1701" spans="1:11" x14ac:dyDescent="0.25">
      <c r="A1701" t="s">
        <v>44</v>
      </c>
      <c r="B1701" t="s">
        <v>5566</v>
      </c>
      <c r="C1701" s="7">
        <v>41851</v>
      </c>
      <c r="D1701">
        <v>1</v>
      </c>
      <c r="E1701" t="s">
        <v>5708</v>
      </c>
      <c r="F1701">
        <v>0.67500001192092896</v>
      </c>
      <c r="G1701">
        <v>1</v>
      </c>
      <c r="H1701">
        <v>1</v>
      </c>
      <c r="I1701">
        <v>72</v>
      </c>
      <c r="K1701">
        <v>9.2500030994415283E-2</v>
      </c>
    </row>
    <row r="1702" spans="1:11" x14ac:dyDescent="0.25">
      <c r="A1702" t="s">
        <v>44</v>
      </c>
      <c r="B1702" t="s">
        <v>4123</v>
      </c>
      <c r="C1702" s="7">
        <v>41851</v>
      </c>
      <c r="D1702">
        <v>0</v>
      </c>
      <c r="E1702" t="s">
        <v>4553</v>
      </c>
      <c r="F1702">
        <v>14.05625057220459</v>
      </c>
      <c r="G1702">
        <v>26</v>
      </c>
      <c r="H1702">
        <v>2.8461538461538463</v>
      </c>
      <c r="I1702">
        <v>71.230766296386719</v>
      </c>
      <c r="J1702">
        <v>4.6376333236694336</v>
      </c>
      <c r="K1702">
        <v>0.64394253492355347</v>
      </c>
    </row>
    <row r="1703" spans="1:11" x14ac:dyDescent="0.25">
      <c r="A1703" t="s">
        <v>44</v>
      </c>
      <c r="B1703" t="s">
        <v>4123</v>
      </c>
      <c r="C1703" s="7">
        <v>41851</v>
      </c>
      <c r="D1703">
        <v>1</v>
      </c>
      <c r="E1703" t="s">
        <v>4554</v>
      </c>
      <c r="F1703">
        <v>13.412307668763857</v>
      </c>
      <c r="G1703">
        <v>26</v>
      </c>
      <c r="H1703">
        <v>2.8461538461538463</v>
      </c>
      <c r="I1703">
        <v>71.230766296386719</v>
      </c>
      <c r="J1703">
        <v>4.6376333236694336</v>
      </c>
      <c r="K1703">
        <v>0.64394253492355347</v>
      </c>
    </row>
    <row r="1704" spans="1:11" x14ac:dyDescent="0.25">
      <c r="A1704" t="s">
        <v>44</v>
      </c>
      <c r="B1704" t="s">
        <v>4124</v>
      </c>
      <c r="C1704" s="7">
        <v>41851</v>
      </c>
      <c r="D1704">
        <v>0</v>
      </c>
      <c r="E1704" t="s">
        <v>4555</v>
      </c>
      <c r="F1704">
        <v>19.198333740234375</v>
      </c>
      <c r="G1704">
        <v>36</v>
      </c>
      <c r="H1704">
        <v>15.861111111111111</v>
      </c>
      <c r="I1704">
        <v>69.111114501953125</v>
      </c>
      <c r="J1704">
        <v>9.8770694732666016</v>
      </c>
      <c r="K1704">
        <v>9.4027720391750336E-2</v>
      </c>
    </row>
    <row r="1705" spans="1:11" x14ac:dyDescent="0.25">
      <c r="A1705" t="s">
        <v>44</v>
      </c>
      <c r="B1705" t="s">
        <v>4124</v>
      </c>
      <c r="C1705" s="7">
        <v>41851</v>
      </c>
      <c r="D1705">
        <v>1</v>
      </c>
      <c r="E1705" t="s">
        <v>4556</v>
      </c>
      <c r="F1705">
        <v>19.104305670079256</v>
      </c>
      <c r="G1705">
        <v>36</v>
      </c>
      <c r="H1705">
        <v>15.861111111111111</v>
      </c>
      <c r="I1705">
        <v>69.111114501953125</v>
      </c>
      <c r="J1705">
        <v>9.8770694732666016</v>
      </c>
      <c r="K1705">
        <v>9.4027720391750336E-2</v>
      </c>
    </row>
    <row r="1706" spans="1:11" x14ac:dyDescent="0.25">
      <c r="A1706" t="s">
        <v>44</v>
      </c>
      <c r="B1706" t="s">
        <v>71</v>
      </c>
      <c r="C1706" s="7">
        <v>41851</v>
      </c>
      <c r="D1706">
        <v>0</v>
      </c>
      <c r="E1706" t="s">
        <v>2074</v>
      </c>
      <c r="F1706">
        <v>1.7249994277954102</v>
      </c>
      <c r="G1706">
        <v>1</v>
      </c>
      <c r="H1706">
        <v>1</v>
      </c>
      <c r="I1706">
        <v>68</v>
      </c>
      <c r="K1706">
        <v>1.3549994230270386</v>
      </c>
    </row>
    <row r="1707" spans="1:11" x14ac:dyDescent="0.25">
      <c r="A1707" t="s">
        <v>44</v>
      </c>
      <c r="B1707" t="s">
        <v>71</v>
      </c>
      <c r="C1707" s="7">
        <v>41851</v>
      </c>
      <c r="D1707">
        <v>1</v>
      </c>
      <c r="E1707" t="s">
        <v>2075</v>
      </c>
      <c r="F1707">
        <v>0.37000000476837158</v>
      </c>
      <c r="G1707">
        <v>1</v>
      </c>
      <c r="H1707">
        <v>1</v>
      </c>
      <c r="I1707">
        <v>68</v>
      </c>
      <c r="K1707">
        <v>1.3549994230270386</v>
      </c>
    </row>
    <row r="1708" spans="1:11" x14ac:dyDescent="0.25">
      <c r="A1708" t="s">
        <v>44</v>
      </c>
      <c r="B1708" t="s">
        <v>72</v>
      </c>
      <c r="C1708" s="7">
        <v>41851</v>
      </c>
      <c r="D1708">
        <v>0</v>
      </c>
      <c r="E1708" t="s">
        <v>546</v>
      </c>
      <c r="F1708">
        <v>6.5162930488586426</v>
      </c>
      <c r="G1708">
        <v>58</v>
      </c>
      <c r="H1708">
        <v>2.9224137931034484</v>
      </c>
      <c r="I1708">
        <v>70.758621215820313</v>
      </c>
      <c r="J1708">
        <v>2.3962485790252686</v>
      </c>
      <c r="K1708">
        <v>-0.67413794994354248</v>
      </c>
    </row>
    <row r="1709" spans="1:11" x14ac:dyDescent="0.25">
      <c r="A1709" t="s">
        <v>44</v>
      </c>
      <c r="B1709" t="s">
        <v>72</v>
      </c>
      <c r="C1709" s="7">
        <v>41851</v>
      </c>
      <c r="D1709">
        <v>1</v>
      </c>
      <c r="E1709" t="s">
        <v>547</v>
      </c>
      <c r="F1709">
        <v>7.1904311113316437</v>
      </c>
      <c r="G1709">
        <v>58</v>
      </c>
      <c r="H1709">
        <v>2.9224137931034484</v>
      </c>
      <c r="I1709">
        <v>70.758621215820313</v>
      </c>
      <c r="J1709">
        <v>2.3962485790252686</v>
      </c>
      <c r="K1709">
        <v>-0.67413794994354248</v>
      </c>
    </row>
    <row r="1710" spans="1:11" x14ac:dyDescent="0.25">
      <c r="A1710" t="s">
        <v>44</v>
      </c>
      <c r="B1710" t="s">
        <v>73</v>
      </c>
      <c r="C1710" s="7">
        <v>41851</v>
      </c>
      <c r="D1710">
        <v>0</v>
      </c>
      <c r="E1710" t="s">
        <v>548</v>
      </c>
      <c r="F1710">
        <v>26.631341934204102</v>
      </c>
      <c r="G1710">
        <v>215</v>
      </c>
      <c r="H1710">
        <v>11.093023255813954</v>
      </c>
      <c r="I1710">
        <v>70.120933532714844</v>
      </c>
      <c r="J1710">
        <v>6.2076950073242188</v>
      </c>
      <c r="K1710">
        <v>-8.8449001312255859E-2</v>
      </c>
    </row>
    <row r="1711" spans="1:11" x14ac:dyDescent="0.25">
      <c r="A1711" t="s">
        <v>44</v>
      </c>
      <c r="B1711" t="s">
        <v>73</v>
      </c>
      <c r="C1711" s="7">
        <v>41851</v>
      </c>
      <c r="D1711">
        <v>1</v>
      </c>
      <c r="E1711" t="s">
        <v>549</v>
      </c>
      <c r="F1711">
        <v>26.719790878761994</v>
      </c>
      <c r="G1711">
        <v>215</v>
      </c>
      <c r="H1711">
        <v>11.093023255813954</v>
      </c>
      <c r="I1711">
        <v>70.120933532714844</v>
      </c>
      <c r="J1711">
        <v>6.2076950073242188</v>
      </c>
      <c r="K1711">
        <v>-8.8449001312255859E-2</v>
      </c>
    </row>
    <row r="1712" spans="1:11" x14ac:dyDescent="0.25">
      <c r="A1712" t="s">
        <v>44</v>
      </c>
      <c r="B1712" t="s">
        <v>5565</v>
      </c>
      <c r="C1712" s="7">
        <v>41851</v>
      </c>
      <c r="D1712">
        <v>0</v>
      </c>
      <c r="E1712" t="s">
        <v>5709</v>
      </c>
      <c r="F1712">
        <v>9.8835716247558594</v>
      </c>
      <c r="G1712">
        <v>7</v>
      </c>
      <c r="H1712">
        <v>1.7142857142857142</v>
      </c>
      <c r="I1712">
        <v>70.857139587402344</v>
      </c>
      <c r="J1712">
        <v>2.6889297962188721</v>
      </c>
      <c r="K1712">
        <v>-0.25142782926559448</v>
      </c>
    </row>
    <row r="1713" spans="1:11" x14ac:dyDescent="0.25">
      <c r="A1713" t="s">
        <v>44</v>
      </c>
      <c r="B1713" t="s">
        <v>5565</v>
      </c>
      <c r="C1713" s="7">
        <v>41851</v>
      </c>
      <c r="D1713">
        <v>1</v>
      </c>
      <c r="E1713" t="s">
        <v>5710</v>
      </c>
      <c r="F1713">
        <v>10.134999752044678</v>
      </c>
      <c r="G1713">
        <v>7</v>
      </c>
      <c r="H1713">
        <v>1.7142857142857142</v>
      </c>
      <c r="I1713">
        <v>70.857139587402344</v>
      </c>
      <c r="J1713">
        <v>2.6889297962188721</v>
      </c>
      <c r="K1713">
        <v>-0.25142782926559448</v>
      </c>
    </row>
    <row r="1714" spans="1:11" x14ac:dyDescent="0.25">
      <c r="A1714" t="s">
        <v>44</v>
      </c>
      <c r="B1714" t="s">
        <v>4119</v>
      </c>
      <c r="C1714" s="7">
        <v>41897</v>
      </c>
      <c r="D1714">
        <v>0</v>
      </c>
      <c r="E1714" t="s">
        <v>4557</v>
      </c>
      <c r="F1714">
        <v>15.49571418762207</v>
      </c>
      <c r="G1714">
        <v>7</v>
      </c>
      <c r="H1714">
        <v>8</v>
      </c>
      <c r="I1714">
        <v>73.142860412597656</v>
      </c>
      <c r="J1714">
        <v>4.5206708908081055</v>
      </c>
      <c r="K1714">
        <v>0.17999987304210663</v>
      </c>
    </row>
    <row r="1715" spans="1:11" x14ac:dyDescent="0.25">
      <c r="A1715" t="s">
        <v>44</v>
      </c>
      <c r="B1715" t="s">
        <v>4119</v>
      </c>
      <c r="C1715" s="7">
        <v>41897</v>
      </c>
      <c r="D1715">
        <v>1</v>
      </c>
      <c r="E1715" t="s">
        <v>4558</v>
      </c>
      <c r="F1715">
        <v>15.315714223044258</v>
      </c>
      <c r="G1715">
        <v>7</v>
      </c>
      <c r="H1715">
        <v>8</v>
      </c>
      <c r="I1715">
        <v>73.142860412597656</v>
      </c>
      <c r="J1715">
        <v>4.5206708908081055</v>
      </c>
      <c r="K1715">
        <v>0.17999987304210663</v>
      </c>
    </row>
    <row r="1716" spans="1:11" x14ac:dyDescent="0.25">
      <c r="A1716" t="s">
        <v>44</v>
      </c>
      <c r="B1716" t="s">
        <v>3637</v>
      </c>
      <c r="C1716" s="7">
        <v>41897</v>
      </c>
      <c r="D1716">
        <v>0</v>
      </c>
      <c r="E1716" t="s">
        <v>3711</v>
      </c>
      <c r="F1716">
        <v>28.731845855712891</v>
      </c>
      <c r="G1716">
        <v>363</v>
      </c>
      <c r="H1716">
        <v>8.9641873278236908</v>
      </c>
      <c r="I1716">
        <v>72.685951232910156</v>
      </c>
      <c r="J1716">
        <v>9.7897605895996094</v>
      </c>
      <c r="K1716">
        <v>0.12712068855762482</v>
      </c>
    </row>
    <row r="1717" spans="1:11" x14ac:dyDescent="0.25">
      <c r="A1717" t="s">
        <v>44</v>
      </c>
      <c r="B1717" t="s">
        <v>3637</v>
      </c>
      <c r="C1717" s="7">
        <v>41897</v>
      </c>
      <c r="D1717">
        <v>1</v>
      </c>
      <c r="E1717" t="s">
        <v>3712</v>
      </c>
      <c r="F1717">
        <v>28.604724538320106</v>
      </c>
      <c r="G1717">
        <v>363</v>
      </c>
      <c r="H1717">
        <v>8.9641873278236908</v>
      </c>
      <c r="I1717">
        <v>72.685951232910156</v>
      </c>
      <c r="J1717">
        <v>9.7897605895996094</v>
      </c>
      <c r="K1717">
        <v>0.12712068855762482</v>
      </c>
    </row>
    <row r="1718" spans="1:11" x14ac:dyDescent="0.25">
      <c r="A1718" t="s">
        <v>44</v>
      </c>
      <c r="B1718" t="s">
        <v>61</v>
      </c>
      <c r="C1718" s="7">
        <v>41897</v>
      </c>
      <c r="D1718">
        <v>0</v>
      </c>
      <c r="E1718" t="s">
        <v>550</v>
      </c>
      <c r="F1718">
        <v>31.2344970703125</v>
      </c>
      <c r="G1718">
        <v>204</v>
      </c>
      <c r="H1718">
        <v>8.7034313725490193</v>
      </c>
      <c r="I1718">
        <v>74</v>
      </c>
      <c r="J1718">
        <v>11.252346992492676</v>
      </c>
      <c r="K1718">
        <v>0.44660472869873047</v>
      </c>
    </row>
    <row r="1719" spans="1:11" x14ac:dyDescent="0.25">
      <c r="A1719" t="s">
        <v>44</v>
      </c>
      <c r="B1719" t="s">
        <v>61</v>
      </c>
      <c r="C1719" s="7">
        <v>41897</v>
      </c>
      <c r="D1719">
        <v>1</v>
      </c>
      <c r="E1719" t="s">
        <v>551</v>
      </c>
      <c r="F1719">
        <v>30.787892171291304</v>
      </c>
      <c r="G1719">
        <v>204</v>
      </c>
      <c r="H1719">
        <v>8.7034313725490193</v>
      </c>
      <c r="I1719">
        <v>74</v>
      </c>
      <c r="J1719">
        <v>11.252346992492676</v>
      </c>
      <c r="K1719">
        <v>0.44660472869873047</v>
      </c>
    </row>
    <row r="1720" spans="1:11" x14ac:dyDescent="0.25">
      <c r="A1720" t="s">
        <v>44</v>
      </c>
      <c r="B1720" t="s">
        <v>62</v>
      </c>
      <c r="C1720" s="7">
        <v>41897</v>
      </c>
      <c r="D1720">
        <v>0</v>
      </c>
      <c r="E1720" t="s">
        <v>552</v>
      </c>
      <c r="F1720">
        <v>25.520895004272461</v>
      </c>
      <c r="G1720">
        <v>159</v>
      </c>
      <c r="H1720">
        <v>9.2987421383647799</v>
      </c>
      <c r="I1720">
        <v>71</v>
      </c>
      <c r="J1720">
        <v>7.5235576629638672</v>
      </c>
      <c r="K1720">
        <v>-0.28278335928916931</v>
      </c>
    </row>
    <row r="1721" spans="1:11" x14ac:dyDescent="0.25">
      <c r="A1721" t="s">
        <v>44</v>
      </c>
      <c r="B1721" t="s">
        <v>62</v>
      </c>
      <c r="C1721" s="7">
        <v>41897</v>
      </c>
      <c r="D1721">
        <v>1</v>
      </c>
      <c r="E1721" t="s">
        <v>553</v>
      </c>
      <c r="F1721">
        <v>25.803679273375923</v>
      </c>
      <c r="G1721">
        <v>159</v>
      </c>
      <c r="H1721">
        <v>9.2987421383647799</v>
      </c>
      <c r="I1721">
        <v>71</v>
      </c>
      <c r="J1721">
        <v>7.5235576629638672</v>
      </c>
      <c r="K1721">
        <v>-0.28278335928916931</v>
      </c>
    </row>
    <row r="1722" spans="1:11" x14ac:dyDescent="0.25">
      <c r="A1722" t="s">
        <v>44</v>
      </c>
      <c r="B1722" t="s">
        <v>74</v>
      </c>
      <c r="C1722" s="7">
        <v>41897</v>
      </c>
      <c r="D1722">
        <v>0</v>
      </c>
      <c r="E1722" t="s">
        <v>554</v>
      </c>
      <c r="F1722">
        <v>69.842498779296875</v>
      </c>
      <c r="G1722">
        <v>4</v>
      </c>
      <c r="H1722">
        <v>7</v>
      </c>
      <c r="I1722">
        <v>71</v>
      </c>
      <c r="J1722">
        <v>4.3360261917114258</v>
      </c>
      <c r="K1722">
        <v>5.7025003433227539</v>
      </c>
    </row>
    <row r="1723" spans="1:11" x14ac:dyDescent="0.25">
      <c r="A1723" t="s">
        <v>44</v>
      </c>
      <c r="B1723" t="s">
        <v>74</v>
      </c>
      <c r="C1723" s="7">
        <v>41897</v>
      </c>
      <c r="D1723">
        <v>1</v>
      </c>
      <c r="E1723" t="s">
        <v>555</v>
      </c>
      <c r="F1723">
        <v>64.139999389648438</v>
      </c>
      <c r="G1723">
        <v>4</v>
      </c>
      <c r="H1723">
        <v>7</v>
      </c>
      <c r="I1723">
        <v>71</v>
      </c>
      <c r="J1723">
        <v>4.3360261917114258</v>
      </c>
      <c r="K1723">
        <v>5.7025003433227539</v>
      </c>
    </row>
    <row r="1724" spans="1:11" x14ac:dyDescent="0.25">
      <c r="A1724" t="s">
        <v>44</v>
      </c>
      <c r="B1724" t="s">
        <v>63</v>
      </c>
      <c r="C1724" s="7">
        <v>41897</v>
      </c>
      <c r="D1724">
        <v>0</v>
      </c>
      <c r="E1724" t="s">
        <v>2076</v>
      </c>
      <c r="F1724">
        <v>0</v>
      </c>
      <c r="G1724">
        <v>0</v>
      </c>
      <c r="H1724">
        <v>0</v>
      </c>
      <c r="I1724">
        <v>0</v>
      </c>
      <c r="J1724">
        <v>0</v>
      </c>
      <c r="K1724">
        <v>0</v>
      </c>
    </row>
    <row r="1725" spans="1:11" x14ac:dyDescent="0.25">
      <c r="A1725" t="s">
        <v>44</v>
      </c>
      <c r="B1725" t="s">
        <v>63</v>
      </c>
      <c r="C1725" s="7">
        <v>41897</v>
      </c>
      <c r="D1725">
        <v>1</v>
      </c>
      <c r="E1725" t="s">
        <v>2077</v>
      </c>
      <c r="F1725">
        <v>0</v>
      </c>
      <c r="G1725">
        <v>0</v>
      </c>
      <c r="H1725">
        <v>0</v>
      </c>
      <c r="I1725">
        <v>0</v>
      </c>
      <c r="J1725">
        <v>0</v>
      </c>
      <c r="K1725">
        <v>0</v>
      </c>
    </row>
    <row r="1726" spans="1:11" x14ac:dyDescent="0.25">
      <c r="A1726" t="s">
        <v>44</v>
      </c>
      <c r="B1726" t="s">
        <v>64</v>
      </c>
      <c r="C1726" s="7">
        <v>41897</v>
      </c>
      <c r="D1726">
        <v>0</v>
      </c>
      <c r="E1726" t="s">
        <v>2078</v>
      </c>
      <c r="F1726">
        <v>0</v>
      </c>
      <c r="G1726">
        <v>0</v>
      </c>
      <c r="H1726">
        <v>0</v>
      </c>
      <c r="I1726">
        <v>0</v>
      </c>
      <c r="J1726">
        <v>0</v>
      </c>
      <c r="K1726">
        <v>0</v>
      </c>
    </row>
    <row r="1727" spans="1:11" x14ac:dyDescent="0.25">
      <c r="A1727" t="s">
        <v>44</v>
      </c>
      <c r="B1727" t="s">
        <v>64</v>
      </c>
      <c r="C1727" s="7">
        <v>41897</v>
      </c>
      <c r="D1727">
        <v>1</v>
      </c>
      <c r="E1727" t="s">
        <v>2079</v>
      </c>
      <c r="F1727">
        <v>0</v>
      </c>
      <c r="G1727">
        <v>0</v>
      </c>
      <c r="H1727">
        <v>0</v>
      </c>
      <c r="I1727">
        <v>0</v>
      </c>
      <c r="J1727">
        <v>0</v>
      </c>
      <c r="K1727">
        <v>0</v>
      </c>
    </row>
    <row r="1728" spans="1:11" x14ac:dyDescent="0.25">
      <c r="A1728" t="s">
        <v>44</v>
      </c>
      <c r="B1728" t="s">
        <v>65</v>
      </c>
      <c r="C1728" s="7">
        <v>41897</v>
      </c>
      <c r="D1728">
        <v>0</v>
      </c>
      <c r="E1728" t="s">
        <v>2080</v>
      </c>
      <c r="F1728">
        <v>0</v>
      </c>
      <c r="G1728">
        <v>0</v>
      </c>
      <c r="H1728">
        <v>0</v>
      </c>
      <c r="I1728">
        <v>0</v>
      </c>
      <c r="J1728">
        <v>0</v>
      </c>
      <c r="K1728">
        <v>0</v>
      </c>
    </row>
    <row r="1729" spans="1:11" x14ac:dyDescent="0.25">
      <c r="A1729" t="s">
        <v>44</v>
      </c>
      <c r="B1729" t="s">
        <v>65</v>
      </c>
      <c r="C1729" s="7">
        <v>41897</v>
      </c>
      <c r="D1729">
        <v>1</v>
      </c>
      <c r="E1729" t="s">
        <v>2081</v>
      </c>
      <c r="F1729">
        <v>0</v>
      </c>
      <c r="G1729">
        <v>0</v>
      </c>
      <c r="H1729">
        <v>0</v>
      </c>
      <c r="I1729">
        <v>0</v>
      </c>
      <c r="J1729">
        <v>0</v>
      </c>
      <c r="K1729">
        <v>0</v>
      </c>
    </row>
    <row r="1730" spans="1:11" x14ac:dyDescent="0.25">
      <c r="A1730" t="s">
        <v>44</v>
      </c>
      <c r="B1730" t="s">
        <v>66</v>
      </c>
      <c r="C1730" s="7">
        <v>41897</v>
      </c>
      <c r="D1730">
        <v>0</v>
      </c>
      <c r="E1730" t="s">
        <v>2082</v>
      </c>
      <c r="F1730">
        <v>35.018646240234375</v>
      </c>
      <c r="G1730">
        <v>181</v>
      </c>
      <c r="H1730">
        <v>10.685082872928177</v>
      </c>
      <c r="I1730">
        <v>72.657455444335938</v>
      </c>
      <c r="J1730">
        <v>10.601373672485352</v>
      </c>
      <c r="K1730">
        <v>-0.10748714208602905</v>
      </c>
    </row>
    <row r="1731" spans="1:11" x14ac:dyDescent="0.25">
      <c r="A1731" t="s">
        <v>44</v>
      </c>
      <c r="B1731" t="s">
        <v>66</v>
      </c>
      <c r="C1731" s="7">
        <v>41897</v>
      </c>
      <c r="D1731">
        <v>1</v>
      </c>
      <c r="E1731" t="s">
        <v>2083</v>
      </c>
      <c r="F1731">
        <v>35.126132719403969</v>
      </c>
      <c r="G1731">
        <v>181</v>
      </c>
      <c r="H1731">
        <v>10.685082872928177</v>
      </c>
      <c r="I1731">
        <v>72.657455444335938</v>
      </c>
      <c r="J1731">
        <v>10.601373672485352</v>
      </c>
      <c r="K1731">
        <v>-0.10748714208602905</v>
      </c>
    </row>
    <row r="1732" spans="1:11" x14ac:dyDescent="0.25">
      <c r="A1732" t="s">
        <v>44</v>
      </c>
      <c r="B1732" t="s">
        <v>67</v>
      </c>
      <c r="C1732" s="7">
        <v>41897</v>
      </c>
      <c r="D1732">
        <v>0</v>
      </c>
      <c r="E1732" t="s">
        <v>2084</v>
      </c>
      <c r="F1732">
        <v>21.267797470092773</v>
      </c>
      <c r="G1732">
        <v>176</v>
      </c>
      <c r="H1732">
        <v>7.2613636363636367</v>
      </c>
      <c r="I1732">
        <v>72.755683898925781</v>
      </c>
      <c r="J1732">
        <v>9.004857063293457</v>
      </c>
      <c r="K1732">
        <v>0.19836638867855072</v>
      </c>
    </row>
    <row r="1733" spans="1:11" x14ac:dyDescent="0.25">
      <c r="A1733" t="s">
        <v>44</v>
      </c>
      <c r="B1733" t="s">
        <v>67</v>
      </c>
      <c r="C1733" s="7">
        <v>41897</v>
      </c>
      <c r="D1733">
        <v>1</v>
      </c>
      <c r="E1733" t="s">
        <v>2085</v>
      </c>
      <c r="F1733">
        <v>21.069431733213026</v>
      </c>
      <c r="G1733">
        <v>176</v>
      </c>
      <c r="H1733">
        <v>7.2613636363636367</v>
      </c>
      <c r="I1733">
        <v>72.755683898925781</v>
      </c>
      <c r="J1733">
        <v>9.004857063293457</v>
      </c>
      <c r="K1733">
        <v>0.19836638867855072</v>
      </c>
    </row>
    <row r="1734" spans="1:11" x14ac:dyDescent="0.25">
      <c r="A1734" t="s">
        <v>44</v>
      </c>
      <c r="B1734" t="s">
        <v>68</v>
      </c>
      <c r="C1734" s="7">
        <v>41897</v>
      </c>
      <c r="D1734">
        <v>0</v>
      </c>
      <c r="E1734" t="s">
        <v>2086</v>
      </c>
      <c r="F1734">
        <v>34.391250610351563</v>
      </c>
      <c r="G1734">
        <v>2</v>
      </c>
      <c r="H1734">
        <v>7</v>
      </c>
      <c r="I1734">
        <v>72.5</v>
      </c>
      <c r="J1734">
        <v>7.2708234786987305</v>
      </c>
      <c r="K1734">
        <v>3.9387493133544922</v>
      </c>
    </row>
    <row r="1735" spans="1:11" x14ac:dyDescent="0.25">
      <c r="A1735" t="s">
        <v>44</v>
      </c>
      <c r="B1735" t="s">
        <v>68</v>
      </c>
      <c r="C1735" s="7">
        <v>41897</v>
      </c>
      <c r="D1735">
        <v>1</v>
      </c>
      <c r="E1735" t="s">
        <v>2087</v>
      </c>
      <c r="F1735">
        <v>30.45250129699707</v>
      </c>
      <c r="G1735">
        <v>2</v>
      </c>
      <c r="H1735">
        <v>7</v>
      </c>
      <c r="I1735">
        <v>72.5</v>
      </c>
      <c r="J1735">
        <v>7.2708234786987305</v>
      </c>
      <c r="K1735">
        <v>3.9387493133544922</v>
      </c>
    </row>
    <row r="1736" spans="1:11" x14ac:dyDescent="0.25">
      <c r="A1736" t="s">
        <v>44</v>
      </c>
      <c r="B1736" t="s">
        <v>4120</v>
      </c>
      <c r="C1736" s="7">
        <v>41897</v>
      </c>
      <c r="D1736">
        <v>0</v>
      </c>
      <c r="E1736" t="s">
        <v>4559</v>
      </c>
      <c r="F1736">
        <v>18.336954116821289</v>
      </c>
      <c r="G1736">
        <v>87</v>
      </c>
      <c r="H1736">
        <v>8.5574712643678161</v>
      </c>
      <c r="I1736">
        <v>72.448272705078125</v>
      </c>
      <c r="J1736">
        <v>8.3839006423950195</v>
      </c>
      <c r="K1736">
        <v>-1.5599428415298462</v>
      </c>
    </row>
    <row r="1737" spans="1:11" x14ac:dyDescent="0.25">
      <c r="A1737" t="s">
        <v>44</v>
      </c>
      <c r="B1737" t="s">
        <v>4120</v>
      </c>
      <c r="C1737" s="7">
        <v>41897</v>
      </c>
      <c r="D1737">
        <v>1</v>
      </c>
      <c r="E1737" t="s">
        <v>4560</v>
      </c>
      <c r="F1737">
        <v>19.89689659978124</v>
      </c>
      <c r="G1737">
        <v>87</v>
      </c>
      <c r="H1737">
        <v>8.5574712643678161</v>
      </c>
      <c r="I1737">
        <v>72.448272705078125</v>
      </c>
      <c r="J1737">
        <v>8.3839006423950195</v>
      </c>
      <c r="K1737">
        <v>-1.5599428415298462</v>
      </c>
    </row>
    <row r="1738" spans="1:11" x14ac:dyDescent="0.25">
      <c r="A1738" t="s">
        <v>44</v>
      </c>
      <c r="B1738" t="s">
        <v>4121</v>
      </c>
      <c r="C1738" s="7">
        <v>41897</v>
      </c>
      <c r="D1738">
        <v>0</v>
      </c>
      <c r="E1738" t="s">
        <v>4561</v>
      </c>
      <c r="F1738">
        <v>12.322188377380371</v>
      </c>
      <c r="G1738">
        <v>8</v>
      </c>
      <c r="H1738">
        <v>4.875</v>
      </c>
      <c r="I1738">
        <v>72.875</v>
      </c>
      <c r="J1738">
        <v>4.2966718673706055</v>
      </c>
      <c r="K1738">
        <v>0.21718777716159821</v>
      </c>
    </row>
    <row r="1739" spans="1:11" x14ac:dyDescent="0.25">
      <c r="A1739" t="s">
        <v>44</v>
      </c>
      <c r="B1739" t="s">
        <v>4121</v>
      </c>
      <c r="C1739" s="7">
        <v>41897</v>
      </c>
      <c r="D1739">
        <v>1</v>
      </c>
      <c r="E1739" t="s">
        <v>4562</v>
      </c>
      <c r="F1739">
        <v>12.105000222567469</v>
      </c>
      <c r="G1739">
        <v>8</v>
      </c>
      <c r="H1739">
        <v>4.875</v>
      </c>
      <c r="I1739">
        <v>72.875</v>
      </c>
      <c r="J1739">
        <v>4.2966718673706055</v>
      </c>
      <c r="K1739">
        <v>0.21718777716159821</v>
      </c>
    </row>
    <row r="1740" spans="1:11" x14ac:dyDescent="0.25">
      <c r="A1740" t="s">
        <v>44</v>
      </c>
      <c r="B1740" t="s">
        <v>4122</v>
      </c>
      <c r="C1740" s="7">
        <v>41897</v>
      </c>
      <c r="D1740">
        <v>0</v>
      </c>
      <c r="E1740" t="s">
        <v>4563</v>
      </c>
      <c r="F1740">
        <v>30.371795654296875</v>
      </c>
      <c r="G1740">
        <v>174</v>
      </c>
      <c r="H1740">
        <v>9.2212643678160919</v>
      </c>
      <c r="I1740">
        <v>72.862068176269531</v>
      </c>
      <c r="J1740">
        <v>11.490059852600098</v>
      </c>
      <c r="K1740">
        <v>1.1592952013015747</v>
      </c>
    </row>
    <row r="1741" spans="1:11" x14ac:dyDescent="0.25">
      <c r="A1741" t="s">
        <v>44</v>
      </c>
      <c r="B1741" t="s">
        <v>4122</v>
      </c>
      <c r="C1741" s="7">
        <v>41897</v>
      </c>
      <c r="D1741">
        <v>1</v>
      </c>
      <c r="E1741" t="s">
        <v>4564</v>
      </c>
      <c r="F1741">
        <v>29.212499906919128</v>
      </c>
      <c r="G1741">
        <v>174</v>
      </c>
      <c r="H1741">
        <v>9.2212643678160919</v>
      </c>
      <c r="I1741">
        <v>72.862068176269531</v>
      </c>
      <c r="J1741">
        <v>11.490059852600098</v>
      </c>
      <c r="K1741">
        <v>1.1592952013015747</v>
      </c>
    </row>
    <row r="1742" spans="1:11" x14ac:dyDescent="0.25">
      <c r="A1742" t="s">
        <v>44</v>
      </c>
      <c r="B1742" t="s">
        <v>75</v>
      </c>
      <c r="C1742" s="7">
        <v>41897</v>
      </c>
      <c r="D1742">
        <v>0</v>
      </c>
      <c r="E1742" t="s">
        <v>556</v>
      </c>
      <c r="F1742">
        <v>0</v>
      </c>
      <c r="G1742">
        <v>0</v>
      </c>
      <c r="H1742">
        <v>0</v>
      </c>
      <c r="I1742">
        <v>0</v>
      </c>
      <c r="J1742">
        <v>0</v>
      </c>
      <c r="K1742">
        <v>0</v>
      </c>
    </row>
    <row r="1743" spans="1:11" x14ac:dyDescent="0.25">
      <c r="A1743" t="s">
        <v>44</v>
      </c>
      <c r="B1743" t="s">
        <v>75</v>
      </c>
      <c r="C1743" s="7">
        <v>41897</v>
      </c>
      <c r="D1743">
        <v>1</v>
      </c>
      <c r="E1743" t="s">
        <v>557</v>
      </c>
      <c r="F1743">
        <v>0</v>
      </c>
      <c r="G1743">
        <v>0</v>
      </c>
      <c r="H1743">
        <v>0</v>
      </c>
      <c r="I1743">
        <v>0</v>
      </c>
      <c r="J1743">
        <v>0</v>
      </c>
      <c r="K1743">
        <v>0</v>
      </c>
    </row>
    <row r="1744" spans="1:11" x14ac:dyDescent="0.25">
      <c r="A1744" t="s">
        <v>44</v>
      </c>
      <c r="B1744" t="s">
        <v>69</v>
      </c>
      <c r="C1744" s="7">
        <v>41897</v>
      </c>
      <c r="D1744">
        <v>0</v>
      </c>
      <c r="E1744" t="s">
        <v>558</v>
      </c>
      <c r="F1744">
        <v>0</v>
      </c>
      <c r="G1744">
        <v>0</v>
      </c>
      <c r="H1744">
        <v>0</v>
      </c>
      <c r="I1744">
        <v>0</v>
      </c>
      <c r="J1744">
        <v>0</v>
      </c>
      <c r="K1744">
        <v>0</v>
      </c>
    </row>
    <row r="1745" spans="1:11" x14ac:dyDescent="0.25">
      <c r="A1745" t="s">
        <v>44</v>
      </c>
      <c r="B1745" t="s">
        <v>69</v>
      </c>
      <c r="C1745" s="7">
        <v>41897</v>
      </c>
      <c r="D1745">
        <v>1</v>
      </c>
      <c r="E1745" t="s">
        <v>559</v>
      </c>
      <c r="F1745">
        <v>0</v>
      </c>
      <c r="G1745">
        <v>0</v>
      </c>
      <c r="H1745">
        <v>0</v>
      </c>
      <c r="I1745">
        <v>0</v>
      </c>
      <c r="J1745">
        <v>0</v>
      </c>
      <c r="K1745">
        <v>0</v>
      </c>
    </row>
    <row r="1746" spans="1:11" x14ac:dyDescent="0.25">
      <c r="A1746" t="s">
        <v>44</v>
      </c>
      <c r="B1746" t="s">
        <v>70</v>
      </c>
      <c r="C1746" s="7">
        <v>41897</v>
      </c>
      <c r="D1746">
        <v>0</v>
      </c>
      <c r="E1746" t="s">
        <v>560</v>
      </c>
      <c r="F1746">
        <v>0</v>
      </c>
      <c r="G1746">
        <v>0</v>
      </c>
      <c r="H1746">
        <v>0</v>
      </c>
      <c r="I1746">
        <v>0</v>
      </c>
      <c r="J1746">
        <v>0</v>
      </c>
      <c r="K1746">
        <v>0</v>
      </c>
    </row>
    <row r="1747" spans="1:11" x14ac:dyDescent="0.25">
      <c r="A1747" t="s">
        <v>44</v>
      </c>
      <c r="B1747" t="s">
        <v>70</v>
      </c>
      <c r="C1747" s="7">
        <v>41897</v>
      </c>
      <c r="D1747">
        <v>1</v>
      </c>
      <c r="E1747" t="s">
        <v>561</v>
      </c>
      <c r="F1747">
        <v>0</v>
      </c>
      <c r="G1747">
        <v>0</v>
      </c>
      <c r="H1747">
        <v>0</v>
      </c>
      <c r="I1747">
        <v>0</v>
      </c>
      <c r="J1747">
        <v>0</v>
      </c>
      <c r="K1747">
        <v>0</v>
      </c>
    </row>
    <row r="1748" spans="1:11" x14ac:dyDescent="0.25">
      <c r="A1748" t="s">
        <v>44</v>
      </c>
      <c r="B1748" t="s">
        <v>5566</v>
      </c>
      <c r="C1748" s="7">
        <v>41897</v>
      </c>
      <c r="D1748">
        <v>0</v>
      </c>
      <c r="E1748" t="s">
        <v>5711</v>
      </c>
      <c r="F1748">
        <v>4.3449997901916504</v>
      </c>
      <c r="G1748">
        <v>1</v>
      </c>
      <c r="H1748">
        <v>1</v>
      </c>
      <c r="I1748">
        <v>74</v>
      </c>
      <c r="K1748">
        <v>2.8299999237060547</v>
      </c>
    </row>
    <row r="1749" spans="1:11" x14ac:dyDescent="0.25">
      <c r="A1749" t="s">
        <v>44</v>
      </c>
      <c r="B1749" t="s">
        <v>5566</v>
      </c>
      <c r="C1749" s="7">
        <v>41897</v>
      </c>
      <c r="D1749">
        <v>1</v>
      </c>
      <c r="E1749" t="s">
        <v>5712</v>
      </c>
      <c r="F1749">
        <v>1.5149999856948853</v>
      </c>
      <c r="G1749">
        <v>1</v>
      </c>
      <c r="H1749">
        <v>1</v>
      </c>
      <c r="I1749">
        <v>74</v>
      </c>
      <c r="K1749">
        <v>2.8299999237060547</v>
      </c>
    </row>
    <row r="1750" spans="1:11" x14ac:dyDescent="0.25">
      <c r="A1750" t="s">
        <v>44</v>
      </c>
      <c r="B1750" t="s">
        <v>4123</v>
      </c>
      <c r="C1750" s="7">
        <v>41897</v>
      </c>
      <c r="D1750">
        <v>0</v>
      </c>
      <c r="E1750" t="s">
        <v>4565</v>
      </c>
      <c r="F1750">
        <v>13.267416954040527</v>
      </c>
      <c r="G1750">
        <v>30</v>
      </c>
      <c r="H1750">
        <v>2.9333333333333331</v>
      </c>
      <c r="I1750">
        <v>73.300003051757812</v>
      </c>
      <c r="J1750">
        <v>1.4646447896957397</v>
      </c>
      <c r="K1750">
        <v>-0.29291671514511108</v>
      </c>
    </row>
    <row r="1751" spans="1:11" x14ac:dyDescent="0.25">
      <c r="A1751" t="s">
        <v>44</v>
      </c>
      <c r="B1751" t="s">
        <v>4123</v>
      </c>
      <c r="C1751" s="7">
        <v>41897</v>
      </c>
      <c r="D1751">
        <v>1</v>
      </c>
      <c r="E1751" t="s">
        <v>4566</v>
      </c>
      <c r="F1751">
        <v>13.560333413382372</v>
      </c>
      <c r="G1751">
        <v>30</v>
      </c>
      <c r="H1751">
        <v>2.9333333333333331</v>
      </c>
      <c r="I1751">
        <v>73.300003051757812</v>
      </c>
      <c r="J1751">
        <v>1.4646447896957397</v>
      </c>
      <c r="K1751">
        <v>-0.29291671514511108</v>
      </c>
    </row>
    <row r="1752" spans="1:11" x14ac:dyDescent="0.25">
      <c r="A1752" t="s">
        <v>44</v>
      </c>
      <c r="B1752" t="s">
        <v>4124</v>
      </c>
      <c r="C1752" s="7">
        <v>41897</v>
      </c>
      <c r="D1752">
        <v>0</v>
      </c>
      <c r="E1752" t="s">
        <v>4567</v>
      </c>
      <c r="F1752">
        <v>64.160537719726563</v>
      </c>
      <c r="G1752">
        <v>42</v>
      </c>
      <c r="H1752">
        <v>15.80952380952381</v>
      </c>
      <c r="I1752">
        <v>71.714286804199219</v>
      </c>
      <c r="J1752">
        <v>10.908568382263184</v>
      </c>
      <c r="K1752">
        <v>3.4106243401765823E-2</v>
      </c>
    </row>
    <row r="1753" spans="1:11" x14ac:dyDescent="0.25">
      <c r="A1753" t="s">
        <v>44</v>
      </c>
      <c r="B1753" t="s">
        <v>4124</v>
      </c>
      <c r="C1753" s="7">
        <v>41897</v>
      </c>
      <c r="D1753">
        <v>1</v>
      </c>
      <c r="E1753" t="s">
        <v>4568</v>
      </c>
      <c r="F1753">
        <v>64.126428889376783</v>
      </c>
      <c r="G1753">
        <v>42</v>
      </c>
      <c r="H1753">
        <v>15.80952380952381</v>
      </c>
      <c r="I1753">
        <v>71.714286804199219</v>
      </c>
      <c r="J1753">
        <v>10.908568382263184</v>
      </c>
      <c r="K1753">
        <v>3.4106243401765823E-2</v>
      </c>
    </row>
    <row r="1754" spans="1:11" x14ac:dyDescent="0.25">
      <c r="A1754" t="s">
        <v>44</v>
      </c>
      <c r="B1754" t="s">
        <v>71</v>
      </c>
      <c r="C1754" s="7">
        <v>41897</v>
      </c>
      <c r="D1754">
        <v>0</v>
      </c>
      <c r="E1754" t="s">
        <v>562</v>
      </c>
      <c r="F1754">
        <v>1.8049964904785156</v>
      </c>
      <c r="G1754">
        <v>1</v>
      </c>
      <c r="H1754">
        <v>1</v>
      </c>
      <c r="I1754">
        <v>71</v>
      </c>
      <c r="K1754">
        <v>1.0149965286254883</v>
      </c>
    </row>
    <row r="1755" spans="1:11" x14ac:dyDescent="0.25">
      <c r="A1755" t="s">
        <v>44</v>
      </c>
      <c r="B1755" t="s">
        <v>71</v>
      </c>
      <c r="C1755" s="7">
        <v>41897</v>
      </c>
      <c r="D1755">
        <v>1</v>
      </c>
      <c r="E1755" t="s">
        <v>563</v>
      </c>
      <c r="F1755">
        <v>0.78999996185302734</v>
      </c>
      <c r="G1755">
        <v>1</v>
      </c>
      <c r="H1755">
        <v>1</v>
      </c>
      <c r="I1755">
        <v>71</v>
      </c>
      <c r="K1755">
        <v>1.0149965286254883</v>
      </c>
    </row>
    <row r="1756" spans="1:11" x14ac:dyDescent="0.25">
      <c r="A1756" t="s">
        <v>44</v>
      </c>
      <c r="B1756" t="s">
        <v>72</v>
      </c>
      <c r="C1756" s="7">
        <v>41897</v>
      </c>
      <c r="D1756">
        <v>0</v>
      </c>
      <c r="E1756" t="s">
        <v>564</v>
      </c>
      <c r="F1756">
        <v>7.3191471099853516</v>
      </c>
      <c r="G1756">
        <v>85</v>
      </c>
      <c r="H1756">
        <v>2.9823529411764707</v>
      </c>
      <c r="I1756">
        <v>72.976470947265625</v>
      </c>
      <c r="J1756">
        <v>3.0285675525665283</v>
      </c>
      <c r="K1756">
        <v>-0.3193824291229248</v>
      </c>
    </row>
    <row r="1757" spans="1:11" x14ac:dyDescent="0.25">
      <c r="A1757" t="s">
        <v>44</v>
      </c>
      <c r="B1757" t="s">
        <v>72</v>
      </c>
      <c r="C1757" s="7">
        <v>41897</v>
      </c>
      <c r="D1757">
        <v>1</v>
      </c>
      <c r="E1757" t="s">
        <v>565</v>
      </c>
      <c r="F1757">
        <v>7.6385295225416909</v>
      </c>
      <c r="G1757">
        <v>85</v>
      </c>
      <c r="H1757">
        <v>2.9823529411764707</v>
      </c>
      <c r="I1757">
        <v>72.976470947265625</v>
      </c>
      <c r="J1757">
        <v>3.0285675525665283</v>
      </c>
      <c r="K1757">
        <v>-0.3193824291229248</v>
      </c>
    </row>
    <row r="1758" spans="1:11" x14ac:dyDescent="0.25">
      <c r="A1758" t="s">
        <v>44</v>
      </c>
      <c r="B1758" t="s">
        <v>73</v>
      </c>
      <c r="C1758" s="7">
        <v>41897</v>
      </c>
      <c r="D1758">
        <v>0</v>
      </c>
      <c r="E1758" t="s">
        <v>566</v>
      </c>
      <c r="F1758">
        <v>35.399738311767578</v>
      </c>
      <c r="G1758">
        <v>277</v>
      </c>
      <c r="H1758">
        <v>10.828519855595667</v>
      </c>
      <c r="I1758">
        <v>72.602890014648438</v>
      </c>
      <c r="J1758">
        <v>11.082808494567871</v>
      </c>
      <c r="K1758">
        <v>0.26092895865440369</v>
      </c>
    </row>
    <row r="1759" spans="1:11" x14ac:dyDescent="0.25">
      <c r="A1759" t="s">
        <v>44</v>
      </c>
      <c r="B1759" t="s">
        <v>73</v>
      </c>
      <c r="C1759" s="7">
        <v>41897</v>
      </c>
      <c r="D1759">
        <v>1</v>
      </c>
      <c r="E1759" t="s">
        <v>567</v>
      </c>
      <c r="F1759">
        <v>35.138808657156325</v>
      </c>
      <c r="G1759">
        <v>277</v>
      </c>
      <c r="H1759">
        <v>10.828519855595667</v>
      </c>
      <c r="I1759">
        <v>72.602890014648438</v>
      </c>
      <c r="J1759">
        <v>11.082808494567871</v>
      </c>
      <c r="K1759">
        <v>0.26092895865440369</v>
      </c>
    </row>
    <row r="1760" spans="1:11" x14ac:dyDescent="0.25">
      <c r="A1760" t="s">
        <v>44</v>
      </c>
      <c r="B1760" t="s">
        <v>5565</v>
      </c>
      <c r="C1760" s="7">
        <v>41897</v>
      </c>
      <c r="D1760">
        <v>0</v>
      </c>
      <c r="E1760" t="s">
        <v>5713</v>
      </c>
      <c r="F1760">
        <v>17.535358428955078</v>
      </c>
      <c r="G1760">
        <v>14</v>
      </c>
      <c r="H1760">
        <v>4.0714285714285712</v>
      </c>
      <c r="I1760">
        <v>73.142860412597656</v>
      </c>
      <c r="J1760">
        <v>3.2976644039154053</v>
      </c>
      <c r="K1760">
        <v>-1.309285044670105</v>
      </c>
    </row>
    <row r="1761" spans="1:11" x14ac:dyDescent="0.25">
      <c r="A1761" t="s">
        <v>44</v>
      </c>
      <c r="B1761" t="s">
        <v>5565</v>
      </c>
      <c r="C1761" s="7">
        <v>41897</v>
      </c>
      <c r="D1761">
        <v>1</v>
      </c>
      <c r="E1761" t="s">
        <v>5714</v>
      </c>
      <c r="F1761">
        <v>18.844643024461611</v>
      </c>
      <c r="G1761">
        <v>14</v>
      </c>
      <c r="H1761">
        <v>4.0714285714285712</v>
      </c>
      <c r="I1761">
        <v>73.142860412597656</v>
      </c>
      <c r="J1761">
        <v>3.2976644039154053</v>
      </c>
      <c r="K1761">
        <v>-1.309285044670105</v>
      </c>
    </row>
    <row r="1762" spans="1:11" x14ac:dyDescent="0.25">
      <c r="A1762" t="s">
        <v>44</v>
      </c>
      <c r="B1762" t="s">
        <v>4119</v>
      </c>
      <c r="C1762" s="7">
        <v>41898</v>
      </c>
      <c r="D1762">
        <v>0</v>
      </c>
      <c r="E1762" t="s">
        <v>4569</v>
      </c>
      <c r="F1762">
        <v>15.512143135070801</v>
      </c>
      <c r="G1762">
        <v>7</v>
      </c>
      <c r="H1762">
        <v>8</v>
      </c>
      <c r="I1762">
        <v>75.714286804199219</v>
      </c>
      <c r="J1762">
        <v>6.7758903503417969</v>
      </c>
      <c r="K1762">
        <v>-0.63285726308822632</v>
      </c>
    </row>
    <row r="1763" spans="1:11" x14ac:dyDescent="0.25">
      <c r="A1763" t="s">
        <v>44</v>
      </c>
      <c r="B1763" t="s">
        <v>4119</v>
      </c>
      <c r="C1763" s="7">
        <v>41898</v>
      </c>
      <c r="D1763">
        <v>1</v>
      </c>
      <c r="E1763" t="s">
        <v>4570</v>
      </c>
      <c r="F1763">
        <v>16.145000219345093</v>
      </c>
      <c r="G1763">
        <v>7</v>
      </c>
      <c r="H1763">
        <v>8</v>
      </c>
      <c r="I1763">
        <v>75.714286804199219</v>
      </c>
      <c r="J1763">
        <v>6.7758903503417969</v>
      </c>
      <c r="K1763">
        <v>-0.63285726308822632</v>
      </c>
    </row>
    <row r="1764" spans="1:11" x14ac:dyDescent="0.25">
      <c r="A1764" t="s">
        <v>44</v>
      </c>
      <c r="B1764" t="s">
        <v>3637</v>
      </c>
      <c r="C1764" s="7">
        <v>41898</v>
      </c>
      <c r="D1764">
        <v>0</v>
      </c>
      <c r="E1764" t="s">
        <v>3713</v>
      </c>
      <c r="F1764">
        <v>28.490880966186523</v>
      </c>
      <c r="G1764">
        <v>363</v>
      </c>
      <c r="H1764">
        <v>8.9641873278236908</v>
      </c>
      <c r="I1764">
        <v>75.561981201171875</v>
      </c>
      <c r="J1764">
        <v>12.092243194580078</v>
      </c>
      <c r="K1764">
        <v>-1.1480857133865356</v>
      </c>
    </row>
    <row r="1765" spans="1:11" x14ac:dyDescent="0.25">
      <c r="A1765" t="s">
        <v>44</v>
      </c>
      <c r="B1765" t="s">
        <v>3637</v>
      </c>
      <c r="C1765" s="7">
        <v>41898</v>
      </c>
      <c r="D1765">
        <v>1</v>
      </c>
      <c r="E1765" t="s">
        <v>3714</v>
      </c>
      <c r="F1765">
        <v>29.63896701024132</v>
      </c>
      <c r="G1765">
        <v>363</v>
      </c>
      <c r="H1765">
        <v>8.9641873278236908</v>
      </c>
      <c r="I1765">
        <v>75.561981201171875</v>
      </c>
      <c r="J1765">
        <v>12.092243194580078</v>
      </c>
      <c r="K1765">
        <v>-1.1480857133865356</v>
      </c>
    </row>
    <row r="1766" spans="1:11" x14ac:dyDescent="0.25">
      <c r="A1766" t="s">
        <v>44</v>
      </c>
      <c r="B1766" t="s">
        <v>61</v>
      </c>
      <c r="C1766" s="7">
        <v>41898</v>
      </c>
      <c r="D1766">
        <v>0</v>
      </c>
      <c r="E1766" t="s">
        <v>568</v>
      </c>
      <c r="F1766">
        <v>30.694498062133789</v>
      </c>
      <c r="G1766">
        <v>204</v>
      </c>
      <c r="H1766">
        <v>8.7034313725490193</v>
      </c>
      <c r="I1766">
        <v>76</v>
      </c>
      <c r="J1766">
        <v>10.278929710388184</v>
      </c>
      <c r="K1766">
        <v>-0.97922837734222412</v>
      </c>
    </row>
    <row r="1767" spans="1:11" x14ac:dyDescent="0.25">
      <c r="A1767" t="s">
        <v>44</v>
      </c>
      <c r="B1767" t="s">
        <v>61</v>
      </c>
      <c r="C1767" s="7">
        <v>41898</v>
      </c>
      <c r="D1767">
        <v>1</v>
      </c>
      <c r="E1767" t="s">
        <v>569</v>
      </c>
      <c r="F1767">
        <v>31.673725592319432</v>
      </c>
      <c r="G1767">
        <v>204</v>
      </c>
      <c r="H1767">
        <v>8.7034313725490193</v>
      </c>
      <c r="I1767">
        <v>76</v>
      </c>
      <c r="J1767">
        <v>10.278929710388184</v>
      </c>
      <c r="K1767">
        <v>-0.97922837734222412</v>
      </c>
    </row>
    <row r="1768" spans="1:11" x14ac:dyDescent="0.25">
      <c r="A1768" t="s">
        <v>44</v>
      </c>
      <c r="B1768" t="s">
        <v>62</v>
      </c>
      <c r="C1768" s="7">
        <v>41898</v>
      </c>
      <c r="D1768">
        <v>0</v>
      </c>
      <c r="E1768" t="s">
        <v>570</v>
      </c>
      <c r="F1768">
        <v>25.663600921630859</v>
      </c>
      <c r="G1768">
        <v>159</v>
      </c>
      <c r="H1768">
        <v>9.2987421383647799</v>
      </c>
      <c r="I1768">
        <v>75</v>
      </c>
      <c r="J1768">
        <v>14.113231658935547</v>
      </c>
      <c r="K1768">
        <v>-1.3647327423095703</v>
      </c>
    </row>
    <row r="1769" spans="1:11" x14ac:dyDescent="0.25">
      <c r="A1769" t="s">
        <v>44</v>
      </c>
      <c r="B1769" t="s">
        <v>62</v>
      </c>
      <c r="C1769" s="7">
        <v>41898</v>
      </c>
      <c r="D1769">
        <v>1</v>
      </c>
      <c r="E1769" t="s">
        <v>571</v>
      </c>
      <c r="F1769">
        <v>27.028333357763739</v>
      </c>
      <c r="G1769">
        <v>159</v>
      </c>
      <c r="H1769">
        <v>9.2987421383647799</v>
      </c>
      <c r="I1769">
        <v>75</v>
      </c>
      <c r="J1769">
        <v>14.113231658935547</v>
      </c>
      <c r="K1769">
        <v>-1.3647327423095703</v>
      </c>
    </row>
    <row r="1770" spans="1:11" x14ac:dyDescent="0.25">
      <c r="A1770" t="s">
        <v>44</v>
      </c>
      <c r="B1770" t="s">
        <v>74</v>
      </c>
      <c r="C1770" s="7">
        <v>41898</v>
      </c>
      <c r="D1770">
        <v>0</v>
      </c>
      <c r="E1770" t="s">
        <v>572</v>
      </c>
      <c r="F1770">
        <v>69.632499694824219</v>
      </c>
      <c r="G1770">
        <v>4</v>
      </c>
      <c r="H1770">
        <v>7</v>
      </c>
      <c r="I1770">
        <v>75</v>
      </c>
      <c r="J1770">
        <v>5.8973751068115234</v>
      </c>
      <c r="K1770">
        <v>8.1524991989135742</v>
      </c>
    </row>
    <row r="1771" spans="1:11" x14ac:dyDescent="0.25">
      <c r="A1771" t="s">
        <v>44</v>
      </c>
      <c r="B1771" t="s">
        <v>74</v>
      </c>
      <c r="C1771" s="7">
        <v>41898</v>
      </c>
      <c r="D1771">
        <v>1</v>
      </c>
      <c r="E1771" t="s">
        <v>573</v>
      </c>
      <c r="F1771">
        <v>61.479998588562012</v>
      </c>
      <c r="G1771">
        <v>4</v>
      </c>
      <c r="H1771">
        <v>7</v>
      </c>
      <c r="I1771">
        <v>75</v>
      </c>
      <c r="J1771">
        <v>5.8973751068115234</v>
      </c>
      <c r="K1771">
        <v>8.1524991989135742</v>
      </c>
    </row>
    <row r="1772" spans="1:11" x14ac:dyDescent="0.25">
      <c r="A1772" t="s">
        <v>44</v>
      </c>
      <c r="B1772" t="s">
        <v>63</v>
      </c>
      <c r="C1772" s="7">
        <v>41898</v>
      </c>
      <c r="D1772">
        <v>0</v>
      </c>
      <c r="E1772" t="s">
        <v>2088</v>
      </c>
      <c r="F1772">
        <v>0</v>
      </c>
      <c r="G1772">
        <v>0</v>
      </c>
      <c r="H1772">
        <v>0</v>
      </c>
      <c r="I1772">
        <v>0</v>
      </c>
      <c r="J1772">
        <v>0</v>
      </c>
      <c r="K1772">
        <v>0</v>
      </c>
    </row>
    <row r="1773" spans="1:11" x14ac:dyDescent="0.25">
      <c r="A1773" t="s">
        <v>44</v>
      </c>
      <c r="B1773" t="s">
        <v>63</v>
      </c>
      <c r="C1773" s="7">
        <v>41898</v>
      </c>
      <c r="D1773">
        <v>1</v>
      </c>
      <c r="E1773" t="s">
        <v>2089</v>
      </c>
      <c r="F1773">
        <v>0</v>
      </c>
      <c r="G1773">
        <v>0</v>
      </c>
      <c r="H1773">
        <v>0</v>
      </c>
      <c r="I1773">
        <v>0</v>
      </c>
      <c r="J1773">
        <v>0</v>
      </c>
      <c r="K1773">
        <v>0</v>
      </c>
    </row>
    <row r="1774" spans="1:11" x14ac:dyDescent="0.25">
      <c r="A1774" t="s">
        <v>44</v>
      </c>
      <c r="B1774" t="s">
        <v>64</v>
      </c>
      <c r="C1774" s="7">
        <v>41898</v>
      </c>
      <c r="D1774">
        <v>0</v>
      </c>
      <c r="E1774" t="s">
        <v>2090</v>
      </c>
      <c r="F1774">
        <v>0</v>
      </c>
      <c r="G1774">
        <v>0</v>
      </c>
      <c r="H1774">
        <v>0</v>
      </c>
      <c r="I1774">
        <v>0</v>
      </c>
      <c r="J1774">
        <v>0</v>
      </c>
      <c r="K1774">
        <v>0</v>
      </c>
    </row>
    <row r="1775" spans="1:11" x14ac:dyDescent="0.25">
      <c r="A1775" t="s">
        <v>44</v>
      </c>
      <c r="B1775" t="s">
        <v>64</v>
      </c>
      <c r="C1775" s="7">
        <v>41898</v>
      </c>
      <c r="D1775">
        <v>1</v>
      </c>
      <c r="E1775" t="s">
        <v>2091</v>
      </c>
      <c r="F1775">
        <v>0</v>
      </c>
      <c r="G1775">
        <v>0</v>
      </c>
      <c r="H1775">
        <v>0</v>
      </c>
      <c r="I1775">
        <v>0</v>
      </c>
      <c r="J1775">
        <v>0</v>
      </c>
      <c r="K1775">
        <v>0</v>
      </c>
    </row>
    <row r="1776" spans="1:11" x14ac:dyDescent="0.25">
      <c r="A1776" t="s">
        <v>44</v>
      </c>
      <c r="B1776" t="s">
        <v>65</v>
      </c>
      <c r="C1776" s="7">
        <v>41898</v>
      </c>
      <c r="D1776">
        <v>0</v>
      </c>
      <c r="E1776" t="s">
        <v>2092</v>
      </c>
      <c r="F1776">
        <v>0</v>
      </c>
      <c r="G1776">
        <v>0</v>
      </c>
      <c r="H1776">
        <v>0</v>
      </c>
      <c r="I1776">
        <v>0</v>
      </c>
      <c r="J1776">
        <v>0</v>
      </c>
      <c r="K1776">
        <v>0</v>
      </c>
    </row>
    <row r="1777" spans="1:11" x14ac:dyDescent="0.25">
      <c r="A1777" t="s">
        <v>44</v>
      </c>
      <c r="B1777" t="s">
        <v>65</v>
      </c>
      <c r="C1777" s="7">
        <v>41898</v>
      </c>
      <c r="D1777">
        <v>1</v>
      </c>
      <c r="E1777" t="s">
        <v>2093</v>
      </c>
      <c r="F1777">
        <v>0</v>
      </c>
      <c r="G1777">
        <v>0</v>
      </c>
      <c r="H1777">
        <v>0</v>
      </c>
      <c r="I1777">
        <v>0</v>
      </c>
      <c r="J1777">
        <v>0</v>
      </c>
      <c r="K1777">
        <v>0</v>
      </c>
    </row>
    <row r="1778" spans="1:11" x14ac:dyDescent="0.25">
      <c r="A1778" t="s">
        <v>44</v>
      </c>
      <c r="B1778" t="s">
        <v>66</v>
      </c>
      <c r="C1778" s="7">
        <v>41898</v>
      </c>
      <c r="D1778">
        <v>0</v>
      </c>
      <c r="E1778" t="s">
        <v>2094</v>
      </c>
      <c r="F1778">
        <v>35.586769104003906</v>
      </c>
      <c r="G1778">
        <v>181</v>
      </c>
      <c r="H1778">
        <v>10.685082872928177</v>
      </c>
      <c r="I1778">
        <v>75.552482604980469</v>
      </c>
      <c r="J1778">
        <v>13.443173408508301</v>
      </c>
      <c r="K1778">
        <v>-1.0873205661773682</v>
      </c>
    </row>
    <row r="1779" spans="1:11" x14ac:dyDescent="0.25">
      <c r="A1779" t="s">
        <v>44</v>
      </c>
      <c r="B1779" t="s">
        <v>66</v>
      </c>
      <c r="C1779" s="7">
        <v>41898</v>
      </c>
      <c r="D1779">
        <v>1</v>
      </c>
      <c r="E1779" t="s">
        <v>2095</v>
      </c>
      <c r="F1779">
        <v>36.674088459420766</v>
      </c>
      <c r="G1779">
        <v>181</v>
      </c>
      <c r="H1779">
        <v>10.685082872928177</v>
      </c>
      <c r="I1779">
        <v>75.552482604980469</v>
      </c>
      <c r="J1779">
        <v>13.443173408508301</v>
      </c>
      <c r="K1779">
        <v>-1.0873205661773682</v>
      </c>
    </row>
    <row r="1780" spans="1:11" x14ac:dyDescent="0.25">
      <c r="A1780" t="s">
        <v>44</v>
      </c>
      <c r="B1780" t="s">
        <v>67</v>
      </c>
      <c r="C1780" s="7">
        <v>41898</v>
      </c>
      <c r="D1780">
        <v>0</v>
      </c>
      <c r="E1780" t="s">
        <v>2096</v>
      </c>
      <c r="F1780">
        <v>20.216859817504883</v>
      </c>
      <c r="G1780">
        <v>176</v>
      </c>
      <c r="H1780">
        <v>7.2613636363636367</v>
      </c>
      <c r="I1780">
        <v>75.585227966308594</v>
      </c>
      <c r="J1780">
        <v>10.607756614685059</v>
      </c>
      <c r="K1780">
        <v>-1.5082817077636719</v>
      </c>
    </row>
    <row r="1781" spans="1:11" x14ac:dyDescent="0.25">
      <c r="A1781" t="s">
        <v>44</v>
      </c>
      <c r="B1781" t="s">
        <v>67</v>
      </c>
      <c r="C1781" s="7">
        <v>41898</v>
      </c>
      <c r="D1781">
        <v>1</v>
      </c>
      <c r="E1781" t="s">
        <v>2097</v>
      </c>
      <c r="F1781">
        <v>21.725142160769213</v>
      </c>
      <c r="G1781">
        <v>176</v>
      </c>
      <c r="H1781">
        <v>7.2613636363636367</v>
      </c>
      <c r="I1781">
        <v>75.585227966308594</v>
      </c>
      <c r="J1781">
        <v>10.607756614685059</v>
      </c>
      <c r="K1781">
        <v>-1.5082817077636719</v>
      </c>
    </row>
    <row r="1782" spans="1:11" x14ac:dyDescent="0.25">
      <c r="A1782" t="s">
        <v>44</v>
      </c>
      <c r="B1782" t="s">
        <v>68</v>
      </c>
      <c r="C1782" s="7">
        <v>41898</v>
      </c>
      <c r="D1782">
        <v>0</v>
      </c>
      <c r="E1782" t="s">
        <v>2098</v>
      </c>
      <c r="F1782">
        <v>32.143749237060547</v>
      </c>
      <c r="G1782">
        <v>2</v>
      </c>
      <c r="H1782">
        <v>7</v>
      </c>
      <c r="I1782">
        <v>75.5</v>
      </c>
      <c r="J1782">
        <v>11.046777725219727</v>
      </c>
      <c r="K1782">
        <v>6.4487509727478027</v>
      </c>
    </row>
    <row r="1783" spans="1:11" x14ac:dyDescent="0.25">
      <c r="A1783" t="s">
        <v>44</v>
      </c>
      <c r="B1783" t="s">
        <v>68</v>
      </c>
      <c r="C1783" s="7">
        <v>41898</v>
      </c>
      <c r="D1783">
        <v>1</v>
      </c>
      <c r="E1783" t="s">
        <v>2099</v>
      </c>
      <c r="F1783">
        <v>25.69499945640564</v>
      </c>
      <c r="G1783">
        <v>2</v>
      </c>
      <c r="H1783">
        <v>7</v>
      </c>
      <c r="I1783">
        <v>75.5</v>
      </c>
      <c r="J1783">
        <v>11.046777725219727</v>
      </c>
      <c r="K1783">
        <v>6.4487509727478027</v>
      </c>
    </row>
    <row r="1784" spans="1:11" x14ac:dyDescent="0.25">
      <c r="A1784" t="s">
        <v>44</v>
      </c>
      <c r="B1784" t="s">
        <v>4120</v>
      </c>
      <c r="C1784" s="7">
        <v>41898</v>
      </c>
      <c r="D1784">
        <v>0</v>
      </c>
      <c r="E1784" t="s">
        <v>4571</v>
      </c>
      <c r="F1784">
        <v>17.903217315673828</v>
      </c>
      <c r="G1784">
        <v>87</v>
      </c>
      <c r="H1784">
        <v>8.5574712643678161</v>
      </c>
      <c r="I1784">
        <v>75.482757568359375</v>
      </c>
      <c r="J1784">
        <v>13.234524726867676</v>
      </c>
      <c r="K1784">
        <v>-3.7404603958129883</v>
      </c>
    </row>
    <row r="1785" spans="1:11" x14ac:dyDescent="0.25">
      <c r="A1785" t="s">
        <v>44</v>
      </c>
      <c r="B1785" t="s">
        <v>4120</v>
      </c>
      <c r="C1785" s="7">
        <v>41898</v>
      </c>
      <c r="D1785">
        <v>1</v>
      </c>
      <c r="E1785" t="s">
        <v>4572</v>
      </c>
      <c r="F1785">
        <v>21.643678124437386</v>
      </c>
      <c r="G1785">
        <v>87</v>
      </c>
      <c r="H1785">
        <v>8.5574712643678161</v>
      </c>
      <c r="I1785">
        <v>75.482757568359375</v>
      </c>
      <c r="J1785">
        <v>13.234524726867676</v>
      </c>
      <c r="K1785">
        <v>-3.7404603958129883</v>
      </c>
    </row>
    <row r="1786" spans="1:11" x14ac:dyDescent="0.25">
      <c r="A1786" t="s">
        <v>44</v>
      </c>
      <c r="B1786" t="s">
        <v>4121</v>
      </c>
      <c r="C1786" s="7">
        <v>41898</v>
      </c>
      <c r="D1786">
        <v>0</v>
      </c>
      <c r="E1786" t="s">
        <v>4573</v>
      </c>
      <c r="F1786">
        <v>13.623437881469727</v>
      </c>
      <c r="G1786">
        <v>8</v>
      </c>
      <c r="H1786">
        <v>4.875</v>
      </c>
      <c r="I1786">
        <v>75.625</v>
      </c>
      <c r="J1786">
        <v>5.6558728218078613</v>
      </c>
      <c r="K1786">
        <v>2.8437962755560875E-2</v>
      </c>
    </row>
    <row r="1787" spans="1:11" x14ac:dyDescent="0.25">
      <c r="A1787" t="s">
        <v>44</v>
      </c>
      <c r="B1787" t="s">
        <v>4121</v>
      </c>
      <c r="C1787" s="7">
        <v>41898</v>
      </c>
      <c r="D1787">
        <v>1</v>
      </c>
      <c r="E1787" t="s">
        <v>4574</v>
      </c>
      <c r="F1787">
        <v>13.595000060740858</v>
      </c>
      <c r="G1787">
        <v>8</v>
      </c>
      <c r="H1787">
        <v>4.875</v>
      </c>
      <c r="I1787">
        <v>75.625</v>
      </c>
      <c r="J1787">
        <v>5.6558728218078613</v>
      </c>
      <c r="K1787">
        <v>2.8437962755560875E-2</v>
      </c>
    </row>
    <row r="1788" spans="1:11" x14ac:dyDescent="0.25">
      <c r="A1788" t="s">
        <v>44</v>
      </c>
      <c r="B1788" t="s">
        <v>4122</v>
      </c>
      <c r="C1788" s="7">
        <v>41898</v>
      </c>
      <c r="D1788">
        <v>0</v>
      </c>
      <c r="E1788" t="s">
        <v>4575</v>
      </c>
      <c r="F1788">
        <v>30.302658081054688</v>
      </c>
      <c r="G1788">
        <v>174</v>
      </c>
      <c r="H1788">
        <v>9.2212643678160919</v>
      </c>
      <c r="I1788">
        <v>75.620689392089844</v>
      </c>
      <c r="J1788">
        <v>8.7272481918334961</v>
      </c>
      <c r="K1788">
        <v>0.19918060302734375</v>
      </c>
    </row>
    <row r="1789" spans="1:11" x14ac:dyDescent="0.25">
      <c r="A1789" t="s">
        <v>44</v>
      </c>
      <c r="B1789" t="s">
        <v>4122</v>
      </c>
      <c r="C1789" s="7">
        <v>41898</v>
      </c>
      <c r="D1789">
        <v>1</v>
      </c>
      <c r="E1789" t="s">
        <v>4576</v>
      </c>
      <c r="F1789">
        <v>30.103477083489128</v>
      </c>
      <c r="G1789">
        <v>174</v>
      </c>
      <c r="H1789">
        <v>9.2212643678160919</v>
      </c>
      <c r="I1789">
        <v>75.620689392089844</v>
      </c>
      <c r="J1789">
        <v>8.7272481918334961</v>
      </c>
      <c r="K1789">
        <v>0.19918060302734375</v>
      </c>
    </row>
    <row r="1790" spans="1:11" x14ac:dyDescent="0.25">
      <c r="A1790" t="s">
        <v>44</v>
      </c>
      <c r="B1790" t="s">
        <v>75</v>
      </c>
      <c r="C1790" s="7">
        <v>41898</v>
      </c>
      <c r="D1790">
        <v>0</v>
      </c>
      <c r="E1790" t="s">
        <v>574</v>
      </c>
      <c r="F1790">
        <v>0</v>
      </c>
      <c r="G1790">
        <v>0</v>
      </c>
      <c r="H1790">
        <v>0</v>
      </c>
      <c r="I1790">
        <v>0</v>
      </c>
      <c r="J1790">
        <v>0</v>
      </c>
      <c r="K1790">
        <v>0</v>
      </c>
    </row>
    <row r="1791" spans="1:11" x14ac:dyDescent="0.25">
      <c r="A1791" t="s">
        <v>44</v>
      </c>
      <c r="B1791" t="s">
        <v>75</v>
      </c>
      <c r="C1791" s="7">
        <v>41898</v>
      </c>
      <c r="D1791">
        <v>1</v>
      </c>
      <c r="E1791" t="s">
        <v>575</v>
      </c>
      <c r="F1791">
        <v>0</v>
      </c>
      <c r="G1791">
        <v>0</v>
      </c>
      <c r="H1791">
        <v>0</v>
      </c>
      <c r="I1791">
        <v>0</v>
      </c>
      <c r="J1791">
        <v>0</v>
      </c>
      <c r="K1791">
        <v>0</v>
      </c>
    </row>
    <row r="1792" spans="1:11" x14ac:dyDescent="0.25">
      <c r="A1792" t="s">
        <v>44</v>
      </c>
      <c r="B1792" t="s">
        <v>69</v>
      </c>
      <c r="C1792" s="7">
        <v>41898</v>
      </c>
      <c r="D1792">
        <v>0</v>
      </c>
      <c r="E1792" t="s">
        <v>576</v>
      </c>
      <c r="F1792">
        <v>0</v>
      </c>
      <c r="G1792">
        <v>0</v>
      </c>
      <c r="H1792">
        <v>0</v>
      </c>
      <c r="I1792">
        <v>0</v>
      </c>
      <c r="J1792">
        <v>0</v>
      </c>
      <c r="K1792">
        <v>0</v>
      </c>
    </row>
    <row r="1793" spans="1:11" x14ac:dyDescent="0.25">
      <c r="A1793" t="s">
        <v>44</v>
      </c>
      <c r="B1793" t="s">
        <v>69</v>
      </c>
      <c r="C1793" s="7">
        <v>41898</v>
      </c>
      <c r="D1793">
        <v>1</v>
      </c>
      <c r="E1793" t="s">
        <v>577</v>
      </c>
      <c r="F1793">
        <v>0</v>
      </c>
      <c r="G1793">
        <v>0</v>
      </c>
      <c r="H1793">
        <v>0</v>
      </c>
      <c r="I1793">
        <v>0</v>
      </c>
      <c r="J1793">
        <v>0</v>
      </c>
      <c r="K1793">
        <v>0</v>
      </c>
    </row>
    <row r="1794" spans="1:11" x14ac:dyDescent="0.25">
      <c r="A1794" t="s">
        <v>44</v>
      </c>
      <c r="B1794" t="s">
        <v>70</v>
      </c>
      <c r="C1794" s="7">
        <v>41898</v>
      </c>
      <c r="D1794">
        <v>0</v>
      </c>
      <c r="E1794" t="s">
        <v>578</v>
      </c>
      <c r="F1794">
        <v>0</v>
      </c>
      <c r="G1794">
        <v>0</v>
      </c>
      <c r="H1794">
        <v>0</v>
      </c>
      <c r="I1794">
        <v>0</v>
      </c>
      <c r="J1794">
        <v>0</v>
      </c>
      <c r="K1794">
        <v>0</v>
      </c>
    </row>
    <row r="1795" spans="1:11" x14ac:dyDescent="0.25">
      <c r="A1795" t="s">
        <v>44</v>
      </c>
      <c r="B1795" t="s">
        <v>70</v>
      </c>
      <c r="C1795" s="7">
        <v>41898</v>
      </c>
      <c r="D1795">
        <v>1</v>
      </c>
      <c r="E1795" t="s">
        <v>579</v>
      </c>
      <c r="F1795">
        <v>0</v>
      </c>
      <c r="G1795">
        <v>0</v>
      </c>
      <c r="H1795">
        <v>0</v>
      </c>
      <c r="I1795">
        <v>0</v>
      </c>
      <c r="J1795">
        <v>0</v>
      </c>
      <c r="K1795">
        <v>0</v>
      </c>
    </row>
    <row r="1796" spans="1:11" x14ac:dyDescent="0.25">
      <c r="A1796" t="s">
        <v>44</v>
      </c>
      <c r="B1796" t="s">
        <v>5566</v>
      </c>
      <c r="C1796" s="7">
        <v>41898</v>
      </c>
      <c r="D1796">
        <v>0</v>
      </c>
      <c r="E1796" t="s">
        <v>5715</v>
      </c>
      <c r="F1796">
        <v>1.4149999618530273</v>
      </c>
      <c r="G1796">
        <v>1</v>
      </c>
      <c r="H1796">
        <v>1</v>
      </c>
      <c r="I1796">
        <v>76</v>
      </c>
      <c r="K1796">
        <v>-6.5000057220458984E-2</v>
      </c>
    </row>
    <row r="1797" spans="1:11" x14ac:dyDescent="0.25">
      <c r="A1797" t="s">
        <v>44</v>
      </c>
      <c r="B1797" t="s">
        <v>5566</v>
      </c>
      <c r="C1797" s="7">
        <v>41898</v>
      </c>
      <c r="D1797">
        <v>1</v>
      </c>
      <c r="E1797" t="s">
        <v>5716</v>
      </c>
      <c r="F1797">
        <v>1.4800000190734863</v>
      </c>
      <c r="G1797">
        <v>1</v>
      </c>
      <c r="H1797">
        <v>1</v>
      </c>
      <c r="I1797">
        <v>76</v>
      </c>
      <c r="K1797">
        <v>-6.5000057220458984E-2</v>
      </c>
    </row>
    <row r="1798" spans="1:11" x14ac:dyDescent="0.25">
      <c r="A1798" t="s">
        <v>44</v>
      </c>
      <c r="B1798" t="s">
        <v>4123</v>
      </c>
      <c r="C1798" s="7">
        <v>41898</v>
      </c>
      <c r="D1798">
        <v>0</v>
      </c>
      <c r="E1798" t="s">
        <v>4577</v>
      </c>
      <c r="F1798">
        <v>13.355084419250488</v>
      </c>
      <c r="G1798">
        <v>30</v>
      </c>
      <c r="H1798">
        <v>2.9333333333333331</v>
      </c>
      <c r="I1798">
        <v>75.766670227050781</v>
      </c>
      <c r="J1798">
        <v>2.3332808017730713</v>
      </c>
      <c r="K1798">
        <v>-0.40674880146980286</v>
      </c>
    </row>
    <row r="1799" spans="1:11" x14ac:dyDescent="0.25">
      <c r="A1799" t="s">
        <v>44</v>
      </c>
      <c r="B1799" t="s">
        <v>4123</v>
      </c>
      <c r="C1799" s="7">
        <v>41898</v>
      </c>
      <c r="D1799">
        <v>1</v>
      </c>
      <c r="E1799" t="s">
        <v>4578</v>
      </c>
      <c r="F1799">
        <v>13.761833224693934</v>
      </c>
      <c r="G1799">
        <v>30</v>
      </c>
      <c r="H1799">
        <v>2.9333333333333331</v>
      </c>
      <c r="I1799">
        <v>75.766670227050781</v>
      </c>
      <c r="J1799">
        <v>2.3332808017730713</v>
      </c>
      <c r="K1799">
        <v>-0.40674880146980286</v>
      </c>
    </row>
    <row r="1800" spans="1:11" x14ac:dyDescent="0.25">
      <c r="A1800" t="s">
        <v>44</v>
      </c>
      <c r="B1800" t="s">
        <v>4124</v>
      </c>
      <c r="C1800" s="7">
        <v>41898</v>
      </c>
      <c r="D1800">
        <v>0</v>
      </c>
      <c r="E1800" t="s">
        <v>4579</v>
      </c>
      <c r="F1800">
        <v>63.225299835205078</v>
      </c>
      <c r="G1800">
        <v>42</v>
      </c>
      <c r="H1800">
        <v>15.80952380952381</v>
      </c>
      <c r="I1800">
        <v>75.23809814453125</v>
      </c>
      <c r="J1800">
        <v>23.69781494140625</v>
      </c>
      <c r="K1800">
        <v>-1.8907738924026489</v>
      </c>
    </row>
    <row r="1801" spans="1:11" x14ac:dyDescent="0.25">
      <c r="A1801" t="s">
        <v>44</v>
      </c>
      <c r="B1801" t="s">
        <v>4124</v>
      </c>
      <c r="C1801" s="7">
        <v>41898</v>
      </c>
      <c r="D1801">
        <v>1</v>
      </c>
      <c r="E1801" t="s">
        <v>4580</v>
      </c>
      <c r="F1801">
        <v>65.11607177839393</v>
      </c>
      <c r="G1801">
        <v>42</v>
      </c>
      <c r="H1801">
        <v>15.80952380952381</v>
      </c>
      <c r="I1801">
        <v>75.23809814453125</v>
      </c>
      <c r="J1801">
        <v>23.69781494140625</v>
      </c>
      <c r="K1801">
        <v>-1.8907738924026489</v>
      </c>
    </row>
    <row r="1802" spans="1:11" x14ac:dyDescent="0.25">
      <c r="A1802" t="s">
        <v>44</v>
      </c>
      <c r="B1802" t="s">
        <v>71</v>
      </c>
      <c r="C1802" s="7">
        <v>41898</v>
      </c>
      <c r="D1802">
        <v>0</v>
      </c>
      <c r="E1802" t="s">
        <v>580</v>
      </c>
      <c r="F1802">
        <v>1.0849952697753906</v>
      </c>
      <c r="G1802">
        <v>1</v>
      </c>
      <c r="H1802">
        <v>1</v>
      </c>
      <c r="I1802">
        <v>75</v>
      </c>
      <c r="K1802">
        <v>0.55499529838562012</v>
      </c>
    </row>
    <row r="1803" spans="1:11" x14ac:dyDescent="0.25">
      <c r="A1803" t="s">
        <v>44</v>
      </c>
      <c r="B1803" t="s">
        <v>71</v>
      </c>
      <c r="C1803" s="7">
        <v>41898</v>
      </c>
      <c r="D1803">
        <v>1</v>
      </c>
      <c r="E1803" t="s">
        <v>581</v>
      </c>
      <c r="F1803">
        <v>0.52999997138977051</v>
      </c>
      <c r="G1803">
        <v>1</v>
      </c>
      <c r="H1803">
        <v>1</v>
      </c>
      <c r="I1803">
        <v>75</v>
      </c>
      <c r="K1803">
        <v>0.55499529838562012</v>
      </c>
    </row>
    <row r="1804" spans="1:11" x14ac:dyDescent="0.25">
      <c r="A1804" t="s">
        <v>44</v>
      </c>
      <c r="B1804" t="s">
        <v>72</v>
      </c>
      <c r="C1804" s="7">
        <v>41898</v>
      </c>
      <c r="D1804">
        <v>0</v>
      </c>
      <c r="E1804" t="s">
        <v>582</v>
      </c>
      <c r="F1804">
        <v>7.3351469039916992</v>
      </c>
      <c r="G1804">
        <v>85</v>
      </c>
      <c r="H1804">
        <v>2.9823529411764707</v>
      </c>
      <c r="I1804">
        <v>75.658821105957031</v>
      </c>
      <c r="J1804">
        <v>3.9911215305328369</v>
      </c>
      <c r="K1804">
        <v>-0.49632358551025391</v>
      </c>
    </row>
    <row r="1805" spans="1:11" x14ac:dyDescent="0.25">
      <c r="A1805" t="s">
        <v>44</v>
      </c>
      <c r="B1805" t="s">
        <v>72</v>
      </c>
      <c r="C1805" s="7">
        <v>41898</v>
      </c>
      <c r="D1805">
        <v>1</v>
      </c>
      <c r="E1805" t="s">
        <v>583</v>
      </c>
      <c r="F1805">
        <v>7.8314705736496872</v>
      </c>
      <c r="G1805">
        <v>85</v>
      </c>
      <c r="H1805">
        <v>2.9823529411764707</v>
      </c>
      <c r="I1805">
        <v>75.658821105957031</v>
      </c>
      <c r="J1805">
        <v>3.9911215305328369</v>
      </c>
      <c r="K1805">
        <v>-0.49632358551025391</v>
      </c>
    </row>
    <row r="1806" spans="1:11" x14ac:dyDescent="0.25">
      <c r="A1806" t="s">
        <v>44</v>
      </c>
      <c r="B1806" t="s">
        <v>73</v>
      </c>
      <c r="C1806" s="7">
        <v>41898</v>
      </c>
      <c r="D1806">
        <v>0</v>
      </c>
      <c r="E1806" t="s">
        <v>584</v>
      </c>
      <c r="F1806">
        <v>35.081649780273438</v>
      </c>
      <c r="G1806">
        <v>277</v>
      </c>
      <c r="H1806">
        <v>10.828519855595667</v>
      </c>
      <c r="I1806">
        <v>75.534294128417969</v>
      </c>
      <c r="J1806">
        <v>13.665739059448242</v>
      </c>
      <c r="K1806">
        <v>-1.3542331457138062</v>
      </c>
    </row>
    <row r="1807" spans="1:11" x14ac:dyDescent="0.25">
      <c r="A1807" t="s">
        <v>44</v>
      </c>
      <c r="B1807" t="s">
        <v>73</v>
      </c>
      <c r="C1807" s="7">
        <v>41898</v>
      </c>
      <c r="D1807">
        <v>1</v>
      </c>
      <c r="E1807" t="s">
        <v>585</v>
      </c>
      <c r="F1807">
        <v>36.435884570346516</v>
      </c>
      <c r="G1807">
        <v>277</v>
      </c>
      <c r="H1807">
        <v>10.828519855595667</v>
      </c>
      <c r="I1807">
        <v>75.534294128417969</v>
      </c>
      <c r="J1807">
        <v>13.665739059448242</v>
      </c>
      <c r="K1807">
        <v>-1.3542331457138062</v>
      </c>
    </row>
    <row r="1808" spans="1:11" x14ac:dyDescent="0.25">
      <c r="A1808" t="s">
        <v>44</v>
      </c>
      <c r="B1808" t="s">
        <v>5565</v>
      </c>
      <c r="C1808" s="7">
        <v>41898</v>
      </c>
      <c r="D1808">
        <v>0</v>
      </c>
      <c r="E1808" t="s">
        <v>5717</v>
      </c>
      <c r="F1808">
        <v>16.917499542236328</v>
      </c>
      <c r="G1808">
        <v>14</v>
      </c>
      <c r="H1808">
        <v>4.0714285714285712</v>
      </c>
      <c r="I1808">
        <v>75.714286804199219</v>
      </c>
      <c r="J1808">
        <v>1.8012369871139526</v>
      </c>
      <c r="K1808">
        <v>-2.1507139205932617</v>
      </c>
    </row>
    <row r="1809" spans="1:11" x14ac:dyDescent="0.25">
      <c r="A1809" t="s">
        <v>44</v>
      </c>
      <c r="B1809" t="s">
        <v>5565</v>
      </c>
      <c r="C1809" s="7">
        <v>41898</v>
      </c>
      <c r="D1809">
        <v>1</v>
      </c>
      <c r="E1809" t="s">
        <v>5718</v>
      </c>
      <c r="F1809">
        <v>19.068214420761382</v>
      </c>
      <c r="G1809">
        <v>14</v>
      </c>
      <c r="H1809">
        <v>4.0714285714285712</v>
      </c>
      <c r="I1809">
        <v>75.714286804199219</v>
      </c>
      <c r="J1809">
        <v>1.8012369871139526</v>
      </c>
      <c r="K1809">
        <v>-2.1507139205932617</v>
      </c>
    </row>
    <row r="1810" spans="1:11" x14ac:dyDescent="0.25">
      <c r="A1810" t="s">
        <v>44</v>
      </c>
      <c r="B1810" t="s">
        <v>4119</v>
      </c>
      <c r="C1810" s="7">
        <v>41899</v>
      </c>
      <c r="D1810">
        <v>0</v>
      </c>
      <c r="E1810" t="s">
        <v>4581</v>
      </c>
      <c r="F1810">
        <v>15.3221435546875</v>
      </c>
      <c r="G1810">
        <v>7</v>
      </c>
      <c r="H1810">
        <v>8</v>
      </c>
      <c r="I1810">
        <v>75.714286804199219</v>
      </c>
      <c r="J1810">
        <v>8.597966194152832</v>
      </c>
      <c r="K1810">
        <v>-3.0157134532928467</v>
      </c>
    </row>
    <row r="1811" spans="1:11" x14ac:dyDescent="0.25">
      <c r="A1811" t="s">
        <v>44</v>
      </c>
      <c r="B1811" t="s">
        <v>4119</v>
      </c>
      <c r="C1811" s="7">
        <v>41899</v>
      </c>
      <c r="D1811">
        <v>1</v>
      </c>
      <c r="E1811" t="s">
        <v>4582</v>
      </c>
      <c r="F1811">
        <v>18.337857348578318</v>
      </c>
      <c r="G1811">
        <v>7</v>
      </c>
      <c r="H1811">
        <v>8</v>
      </c>
      <c r="I1811">
        <v>75.714286804199219</v>
      </c>
      <c r="J1811">
        <v>8.597966194152832</v>
      </c>
      <c r="K1811">
        <v>-3.0157134532928467</v>
      </c>
    </row>
    <row r="1812" spans="1:11" x14ac:dyDescent="0.25">
      <c r="A1812" t="s">
        <v>44</v>
      </c>
      <c r="B1812" t="s">
        <v>3637</v>
      </c>
      <c r="C1812" s="7">
        <v>41899</v>
      </c>
      <c r="D1812">
        <v>0</v>
      </c>
      <c r="E1812" t="s">
        <v>3715</v>
      </c>
      <c r="F1812">
        <v>30.486061096191406</v>
      </c>
      <c r="G1812">
        <v>363</v>
      </c>
      <c r="H1812">
        <v>8.9641873278236908</v>
      </c>
      <c r="I1812">
        <v>75.561981201171875</v>
      </c>
      <c r="J1812">
        <v>10.776180267333984</v>
      </c>
      <c r="K1812">
        <v>-1.0778377056121826</v>
      </c>
    </row>
    <row r="1813" spans="1:11" x14ac:dyDescent="0.25">
      <c r="A1813" t="s">
        <v>44</v>
      </c>
      <c r="B1813" t="s">
        <v>3637</v>
      </c>
      <c r="C1813" s="7">
        <v>41899</v>
      </c>
      <c r="D1813">
        <v>1</v>
      </c>
      <c r="E1813" t="s">
        <v>3716</v>
      </c>
      <c r="F1813">
        <v>31.563898339205661</v>
      </c>
      <c r="G1813">
        <v>363</v>
      </c>
      <c r="H1813">
        <v>8.9641873278236908</v>
      </c>
      <c r="I1813">
        <v>75.561981201171875</v>
      </c>
      <c r="J1813">
        <v>10.776180267333984</v>
      </c>
      <c r="K1813">
        <v>-1.0778377056121826</v>
      </c>
    </row>
    <row r="1814" spans="1:11" x14ac:dyDescent="0.25">
      <c r="A1814" t="s">
        <v>44</v>
      </c>
      <c r="B1814" t="s">
        <v>61</v>
      </c>
      <c r="C1814" s="7">
        <v>41899</v>
      </c>
      <c r="D1814">
        <v>0</v>
      </c>
      <c r="E1814" t="s">
        <v>586</v>
      </c>
      <c r="F1814">
        <v>32.603836059570313</v>
      </c>
      <c r="G1814">
        <v>204</v>
      </c>
      <c r="H1814">
        <v>8.7034313725490193</v>
      </c>
      <c r="I1814">
        <v>76</v>
      </c>
      <c r="J1814">
        <v>11.883173942565918</v>
      </c>
      <c r="K1814">
        <v>-0.6670956015586853</v>
      </c>
    </row>
    <row r="1815" spans="1:11" x14ac:dyDescent="0.25">
      <c r="A1815" t="s">
        <v>44</v>
      </c>
      <c r="B1815" t="s">
        <v>61</v>
      </c>
      <c r="C1815" s="7">
        <v>41899</v>
      </c>
      <c r="D1815">
        <v>1</v>
      </c>
      <c r="E1815" t="s">
        <v>587</v>
      </c>
      <c r="F1815">
        <v>33.270931650601398</v>
      </c>
      <c r="G1815">
        <v>204</v>
      </c>
      <c r="H1815">
        <v>8.7034313725490193</v>
      </c>
      <c r="I1815">
        <v>76</v>
      </c>
      <c r="J1815">
        <v>11.883173942565918</v>
      </c>
      <c r="K1815">
        <v>-0.6670956015586853</v>
      </c>
    </row>
    <row r="1816" spans="1:11" x14ac:dyDescent="0.25">
      <c r="A1816" t="s">
        <v>44</v>
      </c>
      <c r="B1816" t="s">
        <v>62</v>
      </c>
      <c r="C1816" s="7">
        <v>41899</v>
      </c>
      <c r="D1816">
        <v>0</v>
      </c>
      <c r="E1816" t="s">
        <v>588</v>
      </c>
      <c r="F1816">
        <v>27.768915176391602</v>
      </c>
      <c r="G1816">
        <v>159</v>
      </c>
      <c r="H1816">
        <v>9.2987421383647799</v>
      </c>
      <c r="I1816">
        <v>75</v>
      </c>
      <c r="J1816">
        <v>9.1725587844848633</v>
      </c>
      <c r="K1816">
        <v>-1.6048275232315063</v>
      </c>
    </row>
    <row r="1817" spans="1:11" x14ac:dyDescent="0.25">
      <c r="A1817" t="s">
        <v>44</v>
      </c>
      <c r="B1817" t="s">
        <v>62</v>
      </c>
      <c r="C1817" s="7">
        <v>41899</v>
      </c>
      <c r="D1817">
        <v>1</v>
      </c>
      <c r="E1817" t="s">
        <v>589</v>
      </c>
      <c r="F1817">
        <v>29.373742392509239</v>
      </c>
      <c r="G1817">
        <v>159</v>
      </c>
      <c r="H1817">
        <v>9.2987421383647799</v>
      </c>
      <c r="I1817">
        <v>75</v>
      </c>
      <c r="J1817">
        <v>9.1725587844848633</v>
      </c>
      <c r="K1817">
        <v>-1.6048275232315063</v>
      </c>
    </row>
    <row r="1818" spans="1:11" x14ac:dyDescent="0.25">
      <c r="A1818" t="s">
        <v>44</v>
      </c>
      <c r="B1818" t="s">
        <v>74</v>
      </c>
      <c r="C1818" s="7">
        <v>41899</v>
      </c>
      <c r="D1818">
        <v>0</v>
      </c>
      <c r="E1818" t="s">
        <v>590</v>
      </c>
      <c r="F1818">
        <v>77.50250244140625</v>
      </c>
      <c r="G1818">
        <v>4</v>
      </c>
      <c r="H1818">
        <v>7</v>
      </c>
      <c r="I1818">
        <v>75</v>
      </c>
      <c r="J1818">
        <v>9.3528585433959961</v>
      </c>
      <c r="K1818">
        <v>8.0775041580200195</v>
      </c>
    </row>
    <row r="1819" spans="1:11" x14ac:dyDescent="0.25">
      <c r="A1819" t="s">
        <v>44</v>
      </c>
      <c r="B1819" t="s">
        <v>74</v>
      </c>
      <c r="C1819" s="7">
        <v>41899</v>
      </c>
      <c r="D1819">
        <v>1</v>
      </c>
      <c r="E1819" t="s">
        <v>591</v>
      </c>
      <c r="F1819">
        <v>69.425000190734863</v>
      </c>
      <c r="G1819">
        <v>4</v>
      </c>
      <c r="H1819">
        <v>7</v>
      </c>
      <c r="I1819">
        <v>75</v>
      </c>
      <c r="J1819">
        <v>9.3528585433959961</v>
      </c>
      <c r="K1819">
        <v>8.0775041580200195</v>
      </c>
    </row>
    <row r="1820" spans="1:11" x14ac:dyDescent="0.25">
      <c r="A1820" t="s">
        <v>44</v>
      </c>
      <c r="B1820" t="s">
        <v>63</v>
      </c>
      <c r="C1820" s="7">
        <v>41899</v>
      </c>
      <c r="D1820">
        <v>0</v>
      </c>
      <c r="E1820" t="s">
        <v>2100</v>
      </c>
      <c r="F1820">
        <v>0</v>
      </c>
      <c r="G1820">
        <v>0</v>
      </c>
      <c r="H1820">
        <v>0</v>
      </c>
      <c r="I1820">
        <v>0</v>
      </c>
      <c r="J1820">
        <v>0</v>
      </c>
      <c r="K1820">
        <v>0</v>
      </c>
    </row>
    <row r="1821" spans="1:11" x14ac:dyDescent="0.25">
      <c r="A1821" t="s">
        <v>44</v>
      </c>
      <c r="B1821" t="s">
        <v>63</v>
      </c>
      <c r="C1821" s="7">
        <v>41899</v>
      </c>
      <c r="D1821">
        <v>1</v>
      </c>
      <c r="E1821" t="s">
        <v>2101</v>
      </c>
      <c r="F1821">
        <v>0</v>
      </c>
      <c r="G1821">
        <v>0</v>
      </c>
      <c r="H1821">
        <v>0</v>
      </c>
      <c r="I1821">
        <v>0</v>
      </c>
      <c r="J1821">
        <v>0</v>
      </c>
      <c r="K1821">
        <v>0</v>
      </c>
    </row>
    <row r="1822" spans="1:11" x14ac:dyDescent="0.25">
      <c r="A1822" t="s">
        <v>44</v>
      </c>
      <c r="B1822" t="s">
        <v>64</v>
      </c>
      <c r="C1822" s="7">
        <v>41899</v>
      </c>
      <c r="D1822">
        <v>0</v>
      </c>
      <c r="E1822" t="s">
        <v>2102</v>
      </c>
      <c r="F1822">
        <v>0</v>
      </c>
      <c r="G1822">
        <v>0</v>
      </c>
      <c r="H1822">
        <v>0</v>
      </c>
      <c r="I1822">
        <v>0</v>
      </c>
      <c r="J1822">
        <v>0</v>
      </c>
      <c r="K1822">
        <v>0</v>
      </c>
    </row>
    <row r="1823" spans="1:11" x14ac:dyDescent="0.25">
      <c r="A1823" t="s">
        <v>44</v>
      </c>
      <c r="B1823" t="s">
        <v>64</v>
      </c>
      <c r="C1823" s="7">
        <v>41899</v>
      </c>
      <c r="D1823">
        <v>1</v>
      </c>
      <c r="E1823" t="s">
        <v>2103</v>
      </c>
      <c r="F1823">
        <v>0</v>
      </c>
      <c r="G1823">
        <v>0</v>
      </c>
      <c r="H1823">
        <v>0</v>
      </c>
      <c r="I1823">
        <v>0</v>
      </c>
      <c r="J1823">
        <v>0</v>
      </c>
      <c r="K1823">
        <v>0</v>
      </c>
    </row>
    <row r="1824" spans="1:11" x14ac:dyDescent="0.25">
      <c r="A1824" t="s">
        <v>44</v>
      </c>
      <c r="B1824" t="s">
        <v>65</v>
      </c>
      <c r="C1824" s="7">
        <v>41899</v>
      </c>
      <c r="D1824">
        <v>0</v>
      </c>
      <c r="E1824" t="s">
        <v>2104</v>
      </c>
      <c r="F1824">
        <v>0</v>
      </c>
      <c r="G1824">
        <v>0</v>
      </c>
      <c r="H1824">
        <v>0</v>
      </c>
      <c r="I1824">
        <v>0</v>
      </c>
      <c r="J1824">
        <v>0</v>
      </c>
      <c r="K1824">
        <v>0</v>
      </c>
    </row>
    <row r="1825" spans="1:11" x14ac:dyDescent="0.25">
      <c r="A1825" t="s">
        <v>44</v>
      </c>
      <c r="B1825" t="s">
        <v>65</v>
      </c>
      <c r="C1825" s="7">
        <v>41899</v>
      </c>
      <c r="D1825">
        <v>1</v>
      </c>
      <c r="E1825" t="s">
        <v>2105</v>
      </c>
      <c r="F1825">
        <v>0</v>
      </c>
      <c r="G1825">
        <v>0</v>
      </c>
      <c r="H1825">
        <v>0</v>
      </c>
      <c r="I1825">
        <v>0</v>
      </c>
      <c r="J1825">
        <v>0</v>
      </c>
      <c r="K1825">
        <v>0</v>
      </c>
    </row>
    <row r="1826" spans="1:11" x14ac:dyDescent="0.25">
      <c r="A1826" t="s">
        <v>44</v>
      </c>
      <c r="B1826" t="s">
        <v>66</v>
      </c>
      <c r="C1826" s="7">
        <v>41899</v>
      </c>
      <c r="D1826">
        <v>0</v>
      </c>
      <c r="E1826" t="s">
        <v>2106</v>
      </c>
      <c r="F1826">
        <v>37.137210845947266</v>
      </c>
      <c r="G1826">
        <v>181</v>
      </c>
      <c r="H1826">
        <v>10.685082872928177</v>
      </c>
      <c r="I1826">
        <v>75.552482604980469</v>
      </c>
      <c r="J1826">
        <v>11.66130542755127</v>
      </c>
      <c r="K1826">
        <v>-1.7551662921905518</v>
      </c>
    </row>
    <row r="1827" spans="1:11" x14ac:dyDescent="0.25">
      <c r="A1827" t="s">
        <v>44</v>
      </c>
      <c r="B1827" t="s">
        <v>66</v>
      </c>
      <c r="C1827" s="7">
        <v>41899</v>
      </c>
      <c r="D1827">
        <v>1</v>
      </c>
      <c r="E1827" t="s">
        <v>2107</v>
      </c>
      <c r="F1827">
        <v>38.892376071994725</v>
      </c>
      <c r="G1827">
        <v>181</v>
      </c>
      <c r="H1827">
        <v>10.685082872928177</v>
      </c>
      <c r="I1827">
        <v>75.552482604980469</v>
      </c>
      <c r="J1827">
        <v>11.66130542755127</v>
      </c>
      <c r="K1827">
        <v>-1.7551662921905518</v>
      </c>
    </row>
    <row r="1828" spans="1:11" x14ac:dyDescent="0.25">
      <c r="A1828" t="s">
        <v>44</v>
      </c>
      <c r="B1828" t="s">
        <v>67</v>
      </c>
      <c r="C1828" s="7">
        <v>41899</v>
      </c>
      <c r="D1828">
        <v>0</v>
      </c>
      <c r="E1828" t="s">
        <v>2108</v>
      </c>
      <c r="F1828">
        <v>22.573509216308594</v>
      </c>
      <c r="G1828">
        <v>176</v>
      </c>
      <c r="H1828">
        <v>7.2613636363636367</v>
      </c>
      <c r="I1828">
        <v>75.585227966308594</v>
      </c>
      <c r="J1828">
        <v>9.8014106750488281</v>
      </c>
      <c r="K1828">
        <v>-0.56046879291534424</v>
      </c>
    </row>
    <row r="1829" spans="1:11" x14ac:dyDescent="0.25">
      <c r="A1829" t="s">
        <v>44</v>
      </c>
      <c r="B1829" t="s">
        <v>67</v>
      </c>
      <c r="C1829" s="7">
        <v>41899</v>
      </c>
      <c r="D1829">
        <v>1</v>
      </c>
      <c r="E1829" t="s">
        <v>2109</v>
      </c>
      <c r="F1829">
        <v>23.133977420035411</v>
      </c>
      <c r="G1829">
        <v>176</v>
      </c>
      <c r="H1829">
        <v>7.2613636363636367</v>
      </c>
      <c r="I1829">
        <v>75.585227966308594</v>
      </c>
      <c r="J1829">
        <v>9.8014106750488281</v>
      </c>
      <c r="K1829">
        <v>-0.56046879291534424</v>
      </c>
    </row>
    <row r="1830" spans="1:11" x14ac:dyDescent="0.25">
      <c r="A1830" t="s">
        <v>44</v>
      </c>
      <c r="B1830" t="s">
        <v>68</v>
      </c>
      <c r="C1830" s="7">
        <v>41899</v>
      </c>
      <c r="D1830">
        <v>0</v>
      </c>
      <c r="E1830" t="s">
        <v>2110</v>
      </c>
      <c r="F1830">
        <v>30.82874870300293</v>
      </c>
      <c r="G1830">
        <v>2</v>
      </c>
      <c r="H1830">
        <v>7</v>
      </c>
      <c r="I1830">
        <v>75.5</v>
      </c>
      <c r="J1830">
        <v>2.7453458309173584</v>
      </c>
      <c r="K1830">
        <v>-3.6187524795532227</v>
      </c>
    </row>
    <row r="1831" spans="1:11" x14ac:dyDescent="0.25">
      <c r="A1831" t="s">
        <v>44</v>
      </c>
      <c r="B1831" t="s">
        <v>68</v>
      </c>
      <c r="C1831" s="7">
        <v>41899</v>
      </c>
      <c r="D1831">
        <v>1</v>
      </c>
      <c r="E1831" t="s">
        <v>2111</v>
      </c>
      <c r="F1831">
        <v>34.447500705718994</v>
      </c>
      <c r="G1831">
        <v>2</v>
      </c>
      <c r="H1831">
        <v>7</v>
      </c>
      <c r="I1831">
        <v>75.5</v>
      </c>
      <c r="J1831">
        <v>2.7453458309173584</v>
      </c>
      <c r="K1831">
        <v>-3.6187524795532227</v>
      </c>
    </row>
    <row r="1832" spans="1:11" x14ac:dyDescent="0.25">
      <c r="A1832" t="s">
        <v>44</v>
      </c>
      <c r="B1832" t="s">
        <v>4120</v>
      </c>
      <c r="C1832" s="7">
        <v>41899</v>
      </c>
      <c r="D1832">
        <v>0</v>
      </c>
      <c r="E1832" t="s">
        <v>4583</v>
      </c>
      <c r="F1832">
        <v>20.773506164550781</v>
      </c>
      <c r="G1832">
        <v>87</v>
      </c>
      <c r="H1832">
        <v>8.5574712643678161</v>
      </c>
      <c r="I1832">
        <v>75.482757568359375</v>
      </c>
      <c r="J1832">
        <v>11.785435676574707</v>
      </c>
      <c r="K1832">
        <v>-3.1672995090484619</v>
      </c>
    </row>
    <row r="1833" spans="1:11" x14ac:dyDescent="0.25">
      <c r="A1833" t="s">
        <v>44</v>
      </c>
      <c r="B1833" t="s">
        <v>4120</v>
      </c>
      <c r="C1833" s="7">
        <v>41899</v>
      </c>
      <c r="D1833">
        <v>1</v>
      </c>
      <c r="E1833" t="s">
        <v>4584</v>
      </c>
      <c r="F1833">
        <v>23.940805148740097</v>
      </c>
      <c r="G1833">
        <v>87</v>
      </c>
      <c r="H1833">
        <v>8.5574712643678161</v>
      </c>
      <c r="I1833">
        <v>75.482757568359375</v>
      </c>
      <c r="J1833">
        <v>11.785435676574707</v>
      </c>
      <c r="K1833">
        <v>-3.1672995090484619</v>
      </c>
    </row>
    <row r="1834" spans="1:11" x14ac:dyDescent="0.25">
      <c r="A1834" t="s">
        <v>44</v>
      </c>
      <c r="B1834" t="s">
        <v>4121</v>
      </c>
      <c r="C1834" s="7">
        <v>41899</v>
      </c>
      <c r="D1834">
        <v>0</v>
      </c>
      <c r="E1834" t="s">
        <v>4585</v>
      </c>
      <c r="F1834">
        <v>13.42343807220459</v>
      </c>
      <c r="G1834">
        <v>8</v>
      </c>
      <c r="H1834">
        <v>4.875</v>
      </c>
      <c r="I1834">
        <v>75.625</v>
      </c>
      <c r="J1834">
        <v>4.5851864814758301</v>
      </c>
      <c r="K1834">
        <v>-1.3590619564056396</v>
      </c>
    </row>
    <row r="1835" spans="1:11" x14ac:dyDescent="0.25">
      <c r="A1835" t="s">
        <v>44</v>
      </c>
      <c r="B1835" t="s">
        <v>4121</v>
      </c>
      <c r="C1835" s="7">
        <v>41899</v>
      </c>
      <c r="D1835">
        <v>1</v>
      </c>
      <c r="E1835" t="s">
        <v>4586</v>
      </c>
      <c r="F1835">
        <v>14.782500127796084</v>
      </c>
      <c r="G1835">
        <v>8</v>
      </c>
      <c r="H1835">
        <v>4.875</v>
      </c>
      <c r="I1835">
        <v>75.625</v>
      </c>
      <c r="J1835">
        <v>4.5851864814758301</v>
      </c>
      <c r="K1835">
        <v>-1.3590619564056396</v>
      </c>
    </row>
    <row r="1836" spans="1:11" x14ac:dyDescent="0.25">
      <c r="A1836" t="s">
        <v>44</v>
      </c>
      <c r="B1836" t="s">
        <v>4122</v>
      </c>
      <c r="C1836" s="7">
        <v>41899</v>
      </c>
      <c r="D1836">
        <v>0</v>
      </c>
      <c r="E1836" t="s">
        <v>4587</v>
      </c>
      <c r="F1836">
        <v>31.960474014282227</v>
      </c>
      <c r="G1836">
        <v>174</v>
      </c>
      <c r="H1836">
        <v>9.2212643678160919</v>
      </c>
      <c r="I1836">
        <v>75.620689392089844</v>
      </c>
      <c r="J1836">
        <v>10.546451568603516</v>
      </c>
      <c r="K1836">
        <v>0.49673813581466675</v>
      </c>
    </row>
    <row r="1837" spans="1:11" x14ac:dyDescent="0.25">
      <c r="A1837" t="s">
        <v>44</v>
      </c>
      <c r="B1837" t="s">
        <v>4122</v>
      </c>
      <c r="C1837" s="7">
        <v>41899</v>
      </c>
      <c r="D1837">
        <v>1</v>
      </c>
      <c r="E1837" t="s">
        <v>4588</v>
      </c>
      <c r="F1837">
        <v>31.463735825885301</v>
      </c>
      <c r="G1837">
        <v>174</v>
      </c>
      <c r="H1837">
        <v>9.2212643678160919</v>
      </c>
      <c r="I1837">
        <v>75.620689392089844</v>
      </c>
      <c r="J1837">
        <v>10.546451568603516</v>
      </c>
      <c r="K1837">
        <v>0.49673813581466675</v>
      </c>
    </row>
    <row r="1838" spans="1:11" x14ac:dyDescent="0.25">
      <c r="A1838" t="s">
        <v>44</v>
      </c>
      <c r="B1838" t="s">
        <v>75</v>
      </c>
      <c r="C1838" s="7">
        <v>41899</v>
      </c>
      <c r="D1838">
        <v>0</v>
      </c>
      <c r="E1838" t="s">
        <v>592</v>
      </c>
      <c r="F1838">
        <v>0</v>
      </c>
      <c r="G1838">
        <v>0</v>
      </c>
      <c r="H1838">
        <v>0</v>
      </c>
      <c r="I1838">
        <v>0</v>
      </c>
      <c r="J1838">
        <v>0</v>
      </c>
      <c r="K1838">
        <v>0</v>
      </c>
    </row>
    <row r="1839" spans="1:11" x14ac:dyDescent="0.25">
      <c r="A1839" t="s">
        <v>44</v>
      </c>
      <c r="B1839" t="s">
        <v>75</v>
      </c>
      <c r="C1839" s="7">
        <v>41899</v>
      </c>
      <c r="D1839">
        <v>1</v>
      </c>
      <c r="E1839" t="s">
        <v>593</v>
      </c>
      <c r="F1839">
        <v>0</v>
      </c>
      <c r="G1839">
        <v>0</v>
      </c>
      <c r="H1839">
        <v>0</v>
      </c>
      <c r="I1839">
        <v>0</v>
      </c>
      <c r="J1839">
        <v>0</v>
      </c>
      <c r="K1839">
        <v>0</v>
      </c>
    </row>
    <row r="1840" spans="1:11" x14ac:dyDescent="0.25">
      <c r="A1840" t="s">
        <v>44</v>
      </c>
      <c r="B1840" t="s">
        <v>69</v>
      </c>
      <c r="C1840" s="7">
        <v>41899</v>
      </c>
      <c r="D1840">
        <v>0</v>
      </c>
      <c r="E1840" t="s">
        <v>594</v>
      </c>
      <c r="F1840">
        <v>0</v>
      </c>
      <c r="G1840">
        <v>0</v>
      </c>
      <c r="H1840">
        <v>0</v>
      </c>
      <c r="I1840">
        <v>0</v>
      </c>
      <c r="J1840">
        <v>0</v>
      </c>
      <c r="K1840">
        <v>0</v>
      </c>
    </row>
    <row r="1841" spans="1:11" x14ac:dyDescent="0.25">
      <c r="A1841" t="s">
        <v>44</v>
      </c>
      <c r="B1841" t="s">
        <v>69</v>
      </c>
      <c r="C1841" s="7">
        <v>41899</v>
      </c>
      <c r="D1841">
        <v>1</v>
      </c>
      <c r="E1841" t="s">
        <v>595</v>
      </c>
      <c r="F1841">
        <v>0</v>
      </c>
      <c r="G1841">
        <v>0</v>
      </c>
      <c r="H1841">
        <v>0</v>
      </c>
      <c r="I1841">
        <v>0</v>
      </c>
      <c r="J1841">
        <v>0</v>
      </c>
      <c r="K1841">
        <v>0</v>
      </c>
    </row>
    <row r="1842" spans="1:11" x14ac:dyDescent="0.25">
      <c r="A1842" t="s">
        <v>44</v>
      </c>
      <c r="B1842" t="s">
        <v>70</v>
      </c>
      <c r="C1842" s="7">
        <v>41899</v>
      </c>
      <c r="D1842">
        <v>0</v>
      </c>
      <c r="E1842" t="s">
        <v>596</v>
      </c>
      <c r="F1842">
        <v>0</v>
      </c>
      <c r="G1842">
        <v>0</v>
      </c>
      <c r="H1842">
        <v>0</v>
      </c>
      <c r="I1842">
        <v>0</v>
      </c>
      <c r="J1842">
        <v>0</v>
      </c>
      <c r="K1842">
        <v>0</v>
      </c>
    </row>
    <row r="1843" spans="1:11" x14ac:dyDescent="0.25">
      <c r="A1843" t="s">
        <v>44</v>
      </c>
      <c r="B1843" t="s">
        <v>70</v>
      </c>
      <c r="C1843" s="7">
        <v>41899</v>
      </c>
      <c r="D1843">
        <v>1</v>
      </c>
      <c r="E1843" t="s">
        <v>597</v>
      </c>
      <c r="F1843">
        <v>0</v>
      </c>
      <c r="G1843">
        <v>0</v>
      </c>
      <c r="H1843">
        <v>0</v>
      </c>
      <c r="I1843">
        <v>0</v>
      </c>
      <c r="J1843">
        <v>0</v>
      </c>
      <c r="K1843">
        <v>0</v>
      </c>
    </row>
    <row r="1844" spans="1:11" x14ac:dyDescent="0.25">
      <c r="A1844" t="s">
        <v>44</v>
      </c>
      <c r="B1844" t="s">
        <v>5566</v>
      </c>
      <c r="C1844" s="7">
        <v>41899</v>
      </c>
      <c r="D1844">
        <v>0</v>
      </c>
      <c r="E1844" t="s">
        <v>5719</v>
      </c>
      <c r="F1844">
        <v>1.5600000619888306</v>
      </c>
      <c r="G1844">
        <v>1</v>
      </c>
      <c r="H1844">
        <v>1</v>
      </c>
      <c r="I1844">
        <v>76</v>
      </c>
      <c r="K1844">
        <v>6.0000061988830566E-2</v>
      </c>
    </row>
    <row r="1845" spans="1:11" x14ac:dyDescent="0.25">
      <c r="A1845" t="s">
        <v>44</v>
      </c>
      <c r="B1845" t="s">
        <v>5566</v>
      </c>
      <c r="C1845" s="7">
        <v>41899</v>
      </c>
      <c r="D1845">
        <v>1</v>
      </c>
      <c r="E1845" t="s">
        <v>5720</v>
      </c>
      <c r="F1845">
        <v>1.5</v>
      </c>
      <c r="G1845">
        <v>1</v>
      </c>
      <c r="H1845">
        <v>1</v>
      </c>
      <c r="I1845">
        <v>76</v>
      </c>
      <c r="K1845">
        <v>6.0000061988830566E-2</v>
      </c>
    </row>
    <row r="1846" spans="1:11" x14ac:dyDescent="0.25">
      <c r="A1846" t="s">
        <v>44</v>
      </c>
      <c r="B1846" t="s">
        <v>4123</v>
      </c>
      <c r="C1846" s="7">
        <v>41899</v>
      </c>
      <c r="D1846">
        <v>0</v>
      </c>
      <c r="E1846" t="s">
        <v>4589</v>
      </c>
      <c r="F1846">
        <v>13.877083778381348</v>
      </c>
      <c r="G1846">
        <v>30</v>
      </c>
      <c r="H1846">
        <v>2.9333333333333331</v>
      </c>
      <c r="I1846">
        <v>75.766670227050781</v>
      </c>
      <c r="J1846">
        <v>3.7272682189941406</v>
      </c>
      <c r="K1846">
        <v>-0.14258351922035217</v>
      </c>
    </row>
    <row r="1847" spans="1:11" x14ac:dyDescent="0.25">
      <c r="A1847" t="s">
        <v>44</v>
      </c>
      <c r="B1847" t="s">
        <v>4123</v>
      </c>
      <c r="C1847" s="7">
        <v>41899</v>
      </c>
      <c r="D1847">
        <v>1</v>
      </c>
      <c r="E1847" t="s">
        <v>4590</v>
      </c>
      <c r="F1847">
        <v>14.019666997591655</v>
      </c>
      <c r="G1847">
        <v>30</v>
      </c>
      <c r="H1847">
        <v>2.9333333333333331</v>
      </c>
      <c r="I1847">
        <v>75.766670227050781</v>
      </c>
      <c r="J1847">
        <v>3.7272682189941406</v>
      </c>
      <c r="K1847">
        <v>-0.14258351922035217</v>
      </c>
    </row>
    <row r="1848" spans="1:11" x14ac:dyDescent="0.25">
      <c r="A1848" t="s">
        <v>44</v>
      </c>
      <c r="B1848" t="s">
        <v>4124</v>
      </c>
      <c r="C1848" s="7">
        <v>41899</v>
      </c>
      <c r="D1848">
        <v>0</v>
      </c>
      <c r="E1848" t="s">
        <v>4591</v>
      </c>
      <c r="F1848">
        <v>66.783988952636719</v>
      </c>
      <c r="G1848">
        <v>42</v>
      </c>
      <c r="H1848">
        <v>15.80952380952381</v>
      </c>
      <c r="I1848">
        <v>75.23809814453125</v>
      </c>
      <c r="J1848">
        <v>14.196017265319824</v>
      </c>
      <c r="K1848">
        <v>-3.1112492084503174</v>
      </c>
    </row>
    <row r="1849" spans="1:11" x14ac:dyDescent="0.25">
      <c r="A1849" t="s">
        <v>44</v>
      </c>
      <c r="B1849" t="s">
        <v>4124</v>
      </c>
      <c r="C1849" s="7">
        <v>41899</v>
      </c>
      <c r="D1849">
        <v>1</v>
      </c>
      <c r="E1849" t="s">
        <v>4592</v>
      </c>
      <c r="F1849">
        <v>69.895238197630363</v>
      </c>
      <c r="G1849">
        <v>42</v>
      </c>
      <c r="H1849">
        <v>15.80952380952381</v>
      </c>
      <c r="I1849">
        <v>75.23809814453125</v>
      </c>
      <c r="J1849">
        <v>14.196017265319824</v>
      </c>
      <c r="K1849">
        <v>-3.1112492084503174</v>
      </c>
    </row>
    <row r="1850" spans="1:11" x14ac:dyDescent="0.25">
      <c r="A1850" t="s">
        <v>44</v>
      </c>
      <c r="B1850" t="s">
        <v>71</v>
      </c>
      <c r="C1850" s="7">
        <v>41899</v>
      </c>
      <c r="D1850">
        <v>0</v>
      </c>
      <c r="E1850" t="s">
        <v>598</v>
      </c>
      <c r="F1850">
        <v>2.9249954223632813</v>
      </c>
      <c r="G1850">
        <v>1</v>
      </c>
      <c r="H1850">
        <v>1</v>
      </c>
      <c r="I1850">
        <v>75</v>
      </c>
      <c r="K1850">
        <v>1.8649953603744507</v>
      </c>
    </row>
    <row r="1851" spans="1:11" x14ac:dyDescent="0.25">
      <c r="A1851" t="s">
        <v>44</v>
      </c>
      <c r="B1851" t="s">
        <v>71</v>
      </c>
      <c r="C1851" s="7">
        <v>41899</v>
      </c>
      <c r="D1851">
        <v>1</v>
      </c>
      <c r="E1851" t="s">
        <v>599</v>
      </c>
      <c r="F1851">
        <v>1.0600000619888306</v>
      </c>
      <c r="G1851">
        <v>1</v>
      </c>
      <c r="H1851">
        <v>1</v>
      </c>
      <c r="I1851">
        <v>75</v>
      </c>
      <c r="K1851">
        <v>1.8649953603744507</v>
      </c>
    </row>
    <row r="1852" spans="1:11" x14ac:dyDescent="0.25">
      <c r="A1852" t="s">
        <v>44</v>
      </c>
      <c r="B1852" t="s">
        <v>72</v>
      </c>
      <c r="C1852" s="7">
        <v>41899</v>
      </c>
      <c r="D1852">
        <v>0</v>
      </c>
      <c r="E1852" t="s">
        <v>600</v>
      </c>
      <c r="F1852">
        <v>8.2428531646728516</v>
      </c>
      <c r="G1852">
        <v>85</v>
      </c>
      <c r="H1852">
        <v>2.9823529411764707</v>
      </c>
      <c r="I1852">
        <v>75.658821105957031</v>
      </c>
      <c r="J1852">
        <v>4.5628714561462402</v>
      </c>
      <c r="K1852">
        <v>-0.16526491940021515</v>
      </c>
    </row>
    <row r="1853" spans="1:11" x14ac:dyDescent="0.25">
      <c r="A1853" t="s">
        <v>44</v>
      </c>
      <c r="B1853" t="s">
        <v>72</v>
      </c>
      <c r="C1853" s="7">
        <v>41899</v>
      </c>
      <c r="D1853">
        <v>1</v>
      </c>
      <c r="E1853" t="s">
        <v>601</v>
      </c>
      <c r="F1853">
        <v>8.408117709265035</v>
      </c>
      <c r="G1853">
        <v>85</v>
      </c>
      <c r="H1853">
        <v>2.9823529411764707</v>
      </c>
      <c r="I1853">
        <v>75.658821105957031</v>
      </c>
      <c r="J1853">
        <v>4.5628714561462402</v>
      </c>
      <c r="K1853">
        <v>-0.16526491940021515</v>
      </c>
    </row>
    <row r="1854" spans="1:11" x14ac:dyDescent="0.25">
      <c r="A1854" t="s">
        <v>44</v>
      </c>
      <c r="B1854" t="s">
        <v>73</v>
      </c>
      <c r="C1854" s="7">
        <v>41899</v>
      </c>
      <c r="D1854">
        <v>0</v>
      </c>
      <c r="E1854" t="s">
        <v>602</v>
      </c>
      <c r="F1854">
        <v>37.411090850830078</v>
      </c>
      <c r="G1854">
        <v>277</v>
      </c>
      <c r="H1854">
        <v>10.828519855595667</v>
      </c>
      <c r="I1854">
        <v>75.534294128417969</v>
      </c>
      <c r="J1854">
        <v>12.066531181335449</v>
      </c>
      <c r="K1854">
        <v>-1.3684929609298706</v>
      </c>
    </row>
    <row r="1855" spans="1:11" x14ac:dyDescent="0.25">
      <c r="A1855" t="s">
        <v>44</v>
      </c>
      <c r="B1855" t="s">
        <v>73</v>
      </c>
      <c r="C1855" s="7">
        <v>41899</v>
      </c>
      <c r="D1855">
        <v>1</v>
      </c>
      <c r="E1855" t="s">
        <v>603</v>
      </c>
      <c r="F1855">
        <v>38.77958516888858</v>
      </c>
      <c r="G1855">
        <v>277</v>
      </c>
      <c r="H1855">
        <v>10.828519855595667</v>
      </c>
      <c r="I1855">
        <v>75.534294128417969</v>
      </c>
      <c r="J1855">
        <v>12.066531181335449</v>
      </c>
      <c r="K1855">
        <v>-1.3684929609298706</v>
      </c>
    </row>
    <row r="1856" spans="1:11" x14ac:dyDescent="0.25">
      <c r="A1856" t="s">
        <v>44</v>
      </c>
      <c r="B1856" t="s">
        <v>5565</v>
      </c>
      <c r="C1856" s="7">
        <v>41899</v>
      </c>
      <c r="D1856">
        <v>0</v>
      </c>
      <c r="E1856" t="s">
        <v>5721</v>
      </c>
      <c r="F1856">
        <v>18.612857818603516</v>
      </c>
      <c r="G1856">
        <v>14</v>
      </c>
      <c r="H1856">
        <v>4.0714285714285712</v>
      </c>
      <c r="I1856">
        <v>75.714286804199219</v>
      </c>
      <c r="J1856">
        <v>6.358210563659668</v>
      </c>
      <c r="K1856">
        <v>-2.5185713768005371</v>
      </c>
    </row>
    <row r="1857" spans="1:11" x14ac:dyDescent="0.25">
      <c r="A1857" t="s">
        <v>44</v>
      </c>
      <c r="B1857" t="s">
        <v>5565</v>
      </c>
      <c r="C1857" s="7">
        <v>41899</v>
      </c>
      <c r="D1857">
        <v>1</v>
      </c>
      <c r="E1857" t="s">
        <v>5722</v>
      </c>
      <c r="F1857">
        <v>21.13142848547016</v>
      </c>
      <c r="G1857">
        <v>14</v>
      </c>
      <c r="H1857">
        <v>4.0714285714285712</v>
      </c>
      <c r="I1857">
        <v>75.714286804199219</v>
      </c>
      <c r="J1857">
        <v>6.358210563659668</v>
      </c>
      <c r="K1857">
        <v>-2.5185713768005371</v>
      </c>
    </row>
    <row r="1858" spans="1:11" x14ac:dyDescent="0.25">
      <c r="A1858" t="s">
        <v>44</v>
      </c>
      <c r="B1858" t="s">
        <v>4119</v>
      </c>
      <c r="C1858" s="7">
        <v>41998</v>
      </c>
      <c r="D1858">
        <v>0</v>
      </c>
      <c r="E1858" t="s">
        <v>4593</v>
      </c>
      <c r="F1858">
        <v>13.950000762939453</v>
      </c>
      <c r="G1858">
        <v>6.75</v>
      </c>
      <c r="H1858">
        <v>6.9583333333333339</v>
      </c>
      <c r="I1858">
        <v>73.809524536132813</v>
      </c>
      <c r="J1858">
        <v>5.3870182037353516</v>
      </c>
      <c r="K1858">
        <v>-1.0833926200866699</v>
      </c>
    </row>
    <row r="1859" spans="1:11" x14ac:dyDescent="0.25">
      <c r="A1859" t="s">
        <v>44</v>
      </c>
      <c r="B1859" t="s">
        <v>4119</v>
      </c>
      <c r="C1859" s="7">
        <v>41998</v>
      </c>
      <c r="D1859">
        <v>1</v>
      </c>
      <c r="E1859" t="s">
        <v>4594</v>
      </c>
      <c r="F1859">
        <v>15.033392957278661</v>
      </c>
      <c r="G1859">
        <v>6.75</v>
      </c>
      <c r="H1859">
        <v>6.9583333333333339</v>
      </c>
      <c r="I1859">
        <v>73.809524536132813</v>
      </c>
      <c r="J1859">
        <v>5.3870182037353516</v>
      </c>
      <c r="K1859">
        <v>-1.0833926200866699</v>
      </c>
    </row>
    <row r="1860" spans="1:11" x14ac:dyDescent="0.25">
      <c r="A1860" t="s">
        <v>44</v>
      </c>
      <c r="B1860" t="s">
        <v>3637</v>
      </c>
      <c r="C1860" s="7">
        <v>41998</v>
      </c>
      <c r="D1860">
        <v>0</v>
      </c>
      <c r="E1860" t="s">
        <v>3717</v>
      </c>
      <c r="F1860">
        <v>27.497825622558594</v>
      </c>
      <c r="G1860">
        <v>340.75</v>
      </c>
      <c r="H1860">
        <v>9.0548010798093745</v>
      </c>
      <c r="I1860">
        <v>73.5145263671875</v>
      </c>
      <c r="J1860">
        <v>9.5670557022094727</v>
      </c>
      <c r="K1860">
        <v>-0.57649040222167969</v>
      </c>
    </row>
    <row r="1861" spans="1:11" x14ac:dyDescent="0.25">
      <c r="A1861" t="s">
        <v>44</v>
      </c>
      <c r="B1861" t="s">
        <v>3637</v>
      </c>
      <c r="C1861" s="7">
        <v>41998</v>
      </c>
      <c r="D1861">
        <v>1</v>
      </c>
      <c r="E1861" t="s">
        <v>3718</v>
      </c>
      <c r="F1861">
        <v>28.07431539474819</v>
      </c>
      <c r="G1861">
        <v>340.75</v>
      </c>
      <c r="H1861">
        <v>9.0548010798093745</v>
      </c>
      <c r="I1861">
        <v>73.5145263671875</v>
      </c>
      <c r="J1861">
        <v>9.5670557022094727</v>
      </c>
      <c r="K1861">
        <v>-0.57649040222167969</v>
      </c>
    </row>
    <row r="1862" spans="1:11" x14ac:dyDescent="0.25">
      <c r="A1862" t="s">
        <v>44</v>
      </c>
      <c r="B1862" t="s">
        <v>61</v>
      </c>
      <c r="C1862" s="7">
        <v>41998</v>
      </c>
      <c r="D1862">
        <v>0</v>
      </c>
      <c r="E1862" t="s">
        <v>3123</v>
      </c>
      <c r="F1862">
        <v>30.555450439453125</v>
      </c>
      <c r="G1862">
        <v>191.5</v>
      </c>
      <c r="H1862">
        <v>8.7442943086325435</v>
      </c>
      <c r="I1862">
        <v>74.5</v>
      </c>
      <c r="J1862">
        <v>9.5875463485717773</v>
      </c>
      <c r="K1862">
        <v>-0.31304514408111572</v>
      </c>
    </row>
    <row r="1863" spans="1:11" x14ac:dyDescent="0.25">
      <c r="A1863" t="s">
        <v>44</v>
      </c>
      <c r="B1863" t="s">
        <v>61</v>
      </c>
      <c r="C1863" s="7">
        <v>41998</v>
      </c>
      <c r="D1863">
        <v>1</v>
      </c>
      <c r="E1863" t="s">
        <v>3124</v>
      </c>
      <c r="F1863">
        <v>30.868494569963008</v>
      </c>
      <c r="G1863">
        <v>191.5</v>
      </c>
      <c r="H1863">
        <v>8.7442943086325435</v>
      </c>
      <c r="I1863">
        <v>74.5</v>
      </c>
      <c r="J1863">
        <v>9.5875463485717773</v>
      </c>
      <c r="K1863">
        <v>-0.31304514408111572</v>
      </c>
    </row>
    <row r="1864" spans="1:11" x14ac:dyDescent="0.25">
      <c r="A1864" t="s">
        <v>44</v>
      </c>
      <c r="B1864" t="s">
        <v>62</v>
      </c>
      <c r="C1864" s="7">
        <v>41998</v>
      </c>
      <c r="D1864">
        <v>0</v>
      </c>
      <c r="E1864" t="s">
        <v>3125</v>
      </c>
      <c r="F1864">
        <v>23.574409484863281</v>
      </c>
      <c r="G1864">
        <v>149.25</v>
      </c>
      <c r="H1864">
        <v>9.453223270440251</v>
      </c>
      <c r="I1864">
        <v>72.25</v>
      </c>
      <c r="J1864">
        <v>9.2993869781494141</v>
      </c>
      <c r="K1864">
        <v>-0.91450780630111694</v>
      </c>
    </row>
    <row r="1865" spans="1:11" x14ac:dyDescent="0.25">
      <c r="A1865" t="s">
        <v>44</v>
      </c>
      <c r="B1865" t="s">
        <v>62</v>
      </c>
      <c r="C1865" s="7">
        <v>41998</v>
      </c>
      <c r="D1865">
        <v>1</v>
      </c>
      <c r="E1865" t="s">
        <v>3126</v>
      </c>
      <c r="F1865">
        <v>24.488917918594073</v>
      </c>
      <c r="G1865">
        <v>149.25</v>
      </c>
      <c r="H1865">
        <v>9.453223270440251</v>
      </c>
      <c r="I1865">
        <v>72.25</v>
      </c>
      <c r="J1865">
        <v>9.2993869781494141</v>
      </c>
      <c r="K1865">
        <v>-0.91450780630111694</v>
      </c>
    </row>
    <row r="1866" spans="1:11" x14ac:dyDescent="0.25">
      <c r="A1866" t="s">
        <v>44</v>
      </c>
      <c r="B1866" t="s">
        <v>74</v>
      </c>
      <c r="C1866" s="7">
        <v>41998</v>
      </c>
      <c r="D1866">
        <v>0</v>
      </c>
      <c r="E1866" t="s">
        <v>3127</v>
      </c>
      <c r="F1866">
        <v>72.325836181640625</v>
      </c>
      <c r="G1866">
        <v>4</v>
      </c>
      <c r="H1866">
        <v>7</v>
      </c>
      <c r="I1866">
        <v>73.666664123535156</v>
      </c>
      <c r="J1866">
        <v>6.5287532806396484</v>
      </c>
      <c r="K1866">
        <v>7.3108344078063965</v>
      </c>
    </row>
    <row r="1867" spans="1:11" x14ac:dyDescent="0.25">
      <c r="A1867" t="s">
        <v>44</v>
      </c>
      <c r="B1867" t="s">
        <v>74</v>
      </c>
      <c r="C1867" s="7">
        <v>41998</v>
      </c>
      <c r="D1867">
        <v>1</v>
      </c>
      <c r="E1867" t="s">
        <v>3128</v>
      </c>
      <c r="F1867">
        <v>65.014999389648438</v>
      </c>
      <c r="G1867">
        <v>4</v>
      </c>
      <c r="H1867">
        <v>7</v>
      </c>
      <c r="I1867">
        <v>73.666664123535156</v>
      </c>
      <c r="J1867">
        <v>6.5287532806396484</v>
      </c>
      <c r="K1867">
        <v>7.3108344078063965</v>
      </c>
    </row>
    <row r="1868" spans="1:11" x14ac:dyDescent="0.25">
      <c r="A1868" t="s">
        <v>44</v>
      </c>
      <c r="B1868" t="s">
        <v>63</v>
      </c>
      <c r="C1868" s="7">
        <v>41998</v>
      </c>
      <c r="D1868">
        <v>0</v>
      </c>
      <c r="E1868" t="s">
        <v>3129</v>
      </c>
      <c r="F1868">
        <v>0</v>
      </c>
      <c r="G1868">
        <v>0</v>
      </c>
      <c r="H1868">
        <v>0</v>
      </c>
      <c r="I1868">
        <v>0</v>
      </c>
      <c r="J1868">
        <v>0</v>
      </c>
      <c r="K1868">
        <v>0</v>
      </c>
    </row>
    <row r="1869" spans="1:11" x14ac:dyDescent="0.25">
      <c r="A1869" t="s">
        <v>44</v>
      </c>
      <c r="B1869" t="s">
        <v>63</v>
      </c>
      <c r="C1869" s="7">
        <v>41998</v>
      </c>
      <c r="D1869">
        <v>1</v>
      </c>
      <c r="E1869" t="s">
        <v>3130</v>
      </c>
      <c r="F1869">
        <v>0</v>
      </c>
      <c r="G1869">
        <v>0</v>
      </c>
      <c r="H1869">
        <v>0</v>
      </c>
      <c r="I1869">
        <v>0</v>
      </c>
      <c r="J1869">
        <v>0</v>
      </c>
      <c r="K1869">
        <v>0</v>
      </c>
    </row>
    <row r="1870" spans="1:11" x14ac:dyDescent="0.25">
      <c r="A1870" t="s">
        <v>44</v>
      </c>
      <c r="B1870" t="s">
        <v>64</v>
      </c>
      <c r="C1870" s="7">
        <v>41998</v>
      </c>
      <c r="D1870">
        <v>0</v>
      </c>
      <c r="E1870" t="s">
        <v>3131</v>
      </c>
      <c r="F1870">
        <v>0</v>
      </c>
      <c r="G1870">
        <v>0</v>
      </c>
      <c r="H1870">
        <v>0</v>
      </c>
      <c r="I1870">
        <v>0</v>
      </c>
      <c r="J1870">
        <v>0</v>
      </c>
      <c r="K1870">
        <v>0</v>
      </c>
    </row>
    <row r="1871" spans="1:11" x14ac:dyDescent="0.25">
      <c r="A1871" t="s">
        <v>44</v>
      </c>
      <c r="B1871" t="s">
        <v>64</v>
      </c>
      <c r="C1871" s="7">
        <v>41998</v>
      </c>
      <c r="D1871">
        <v>1</v>
      </c>
      <c r="E1871" t="s">
        <v>3132</v>
      </c>
      <c r="F1871">
        <v>0</v>
      </c>
      <c r="G1871">
        <v>0</v>
      </c>
      <c r="H1871">
        <v>0</v>
      </c>
      <c r="I1871">
        <v>0</v>
      </c>
      <c r="J1871">
        <v>0</v>
      </c>
      <c r="K1871">
        <v>0</v>
      </c>
    </row>
    <row r="1872" spans="1:11" x14ac:dyDescent="0.25">
      <c r="A1872" t="s">
        <v>44</v>
      </c>
      <c r="B1872" t="s">
        <v>65</v>
      </c>
      <c r="C1872" s="7">
        <v>41998</v>
      </c>
      <c r="D1872">
        <v>0</v>
      </c>
      <c r="E1872" t="s">
        <v>3133</v>
      </c>
      <c r="F1872">
        <v>0</v>
      </c>
      <c r="G1872">
        <v>0</v>
      </c>
      <c r="H1872">
        <v>0</v>
      </c>
      <c r="I1872">
        <v>0</v>
      </c>
      <c r="J1872">
        <v>0</v>
      </c>
      <c r="K1872">
        <v>0</v>
      </c>
    </row>
    <row r="1873" spans="1:11" x14ac:dyDescent="0.25">
      <c r="A1873" t="s">
        <v>44</v>
      </c>
      <c r="B1873" t="s">
        <v>65</v>
      </c>
      <c r="C1873" s="7">
        <v>41998</v>
      </c>
      <c r="D1873">
        <v>1</v>
      </c>
      <c r="E1873" t="s">
        <v>3134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</row>
    <row r="1874" spans="1:11" x14ac:dyDescent="0.25">
      <c r="A1874" t="s">
        <v>44</v>
      </c>
      <c r="B1874" t="s">
        <v>66</v>
      </c>
      <c r="C1874" s="7">
        <v>41998</v>
      </c>
      <c r="D1874">
        <v>0</v>
      </c>
      <c r="E1874" t="s">
        <v>3135</v>
      </c>
      <c r="F1874">
        <v>33.571624755859375</v>
      </c>
      <c r="G1874">
        <v>172.5</v>
      </c>
      <c r="H1874">
        <v>10.75360807306348</v>
      </c>
      <c r="I1874">
        <v>73.471221923828125</v>
      </c>
      <c r="J1874">
        <v>10.116143226623535</v>
      </c>
      <c r="K1874">
        <v>-0.72409218549728394</v>
      </c>
    </row>
    <row r="1875" spans="1:11" x14ac:dyDescent="0.25">
      <c r="A1875" t="s">
        <v>44</v>
      </c>
      <c r="B1875" t="s">
        <v>66</v>
      </c>
      <c r="C1875" s="7">
        <v>41998</v>
      </c>
      <c r="D1875">
        <v>1</v>
      </c>
      <c r="E1875" t="s">
        <v>3136</v>
      </c>
      <c r="F1875">
        <v>34.295717361726311</v>
      </c>
      <c r="G1875">
        <v>172.5</v>
      </c>
      <c r="H1875">
        <v>10.75360807306348</v>
      </c>
      <c r="I1875">
        <v>73.471221923828125</v>
      </c>
      <c r="J1875">
        <v>10.116143226623535</v>
      </c>
      <c r="K1875">
        <v>-0.72409218549728394</v>
      </c>
    </row>
    <row r="1876" spans="1:11" x14ac:dyDescent="0.25">
      <c r="A1876" t="s">
        <v>44</v>
      </c>
      <c r="B1876" t="s">
        <v>67</v>
      </c>
      <c r="C1876" s="7">
        <v>41998</v>
      </c>
      <c r="D1876">
        <v>0</v>
      </c>
      <c r="E1876" t="s">
        <v>3137</v>
      </c>
      <c r="F1876">
        <v>20.319833755493164</v>
      </c>
      <c r="G1876">
        <v>163.25</v>
      </c>
      <c r="H1876">
        <v>7.3070227272727273</v>
      </c>
      <c r="I1876">
        <v>73.581535339355469</v>
      </c>
      <c r="J1876">
        <v>8.9807987213134766</v>
      </c>
      <c r="K1876">
        <v>-0.59659409523010254</v>
      </c>
    </row>
    <row r="1877" spans="1:11" x14ac:dyDescent="0.25">
      <c r="A1877" t="s">
        <v>44</v>
      </c>
      <c r="B1877" t="s">
        <v>67</v>
      </c>
      <c r="C1877" s="7">
        <v>41998</v>
      </c>
      <c r="D1877">
        <v>1</v>
      </c>
      <c r="E1877" t="s">
        <v>3138</v>
      </c>
      <c r="F1877">
        <v>20.916427889799444</v>
      </c>
      <c r="G1877">
        <v>163.25</v>
      </c>
      <c r="H1877">
        <v>7.3070227272727273</v>
      </c>
      <c r="I1877">
        <v>73.581535339355469</v>
      </c>
      <c r="J1877">
        <v>8.9807987213134766</v>
      </c>
      <c r="K1877">
        <v>-0.59659409523010254</v>
      </c>
    </row>
    <row r="1878" spans="1:11" x14ac:dyDescent="0.25">
      <c r="A1878" t="s">
        <v>44</v>
      </c>
      <c r="B1878" t="s">
        <v>68</v>
      </c>
      <c r="C1878" s="7">
        <v>41998</v>
      </c>
      <c r="D1878">
        <v>0</v>
      </c>
      <c r="E1878" t="s">
        <v>3139</v>
      </c>
      <c r="F1878">
        <v>30.692501068115234</v>
      </c>
      <c r="G1878">
        <v>2</v>
      </c>
      <c r="H1878">
        <v>7</v>
      </c>
      <c r="I1878">
        <v>73.375</v>
      </c>
      <c r="J1878">
        <v>6.0572538375854492</v>
      </c>
      <c r="K1878">
        <v>1.6743748188018799</v>
      </c>
    </row>
    <row r="1879" spans="1:11" x14ac:dyDescent="0.25">
      <c r="A1879" t="s">
        <v>44</v>
      </c>
      <c r="B1879" t="s">
        <v>68</v>
      </c>
      <c r="C1879" s="7">
        <v>41998</v>
      </c>
      <c r="D1879">
        <v>1</v>
      </c>
      <c r="E1879" t="s">
        <v>3140</v>
      </c>
      <c r="F1879">
        <v>29.018125355243683</v>
      </c>
      <c r="G1879">
        <v>2</v>
      </c>
      <c r="H1879">
        <v>7</v>
      </c>
      <c r="I1879">
        <v>73.375</v>
      </c>
      <c r="J1879">
        <v>6.0572538375854492</v>
      </c>
      <c r="K1879">
        <v>1.6743748188018799</v>
      </c>
    </row>
    <row r="1880" spans="1:11" x14ac:dyDescent="0.25">
      <c r="A1880" t="s">
        <v>44</v>
      </c>
      <c r="B1880" t="s">
        <v>4120</v>
      </c>
      <c r="C1880" s="7">
        <v>41998</v>
      </c>
      <c r="D1880">
        <v>0</v>
      </c>
      <c r="E1880" t="s">
        <v>4595</v>
      </c>
      <c r="F1880">
        <v>17.842937469482422</v>
      </c>
      <c r="G1880">
        <v>79.5</v>
      </c>
      <c r="H1880">
        <v>8.6330157289776164</v>
      </c>
      <c r="I1880">
        <v>73.327133178710938</v>
      </c>
      <c r="J1880">
        <v>9.9481000900268555</v>
      </c>
      <c r="K1880">
        <v>-2.0724301338195801</v>
      </c>
    </row>
    <row r="1881" spans="1:11" x14ac:dyDescent="0.25">
      <c r="A1881" t="s">
        <v>44</v>
      </c>
      <c r="B1881" t="s">
        <v>4120</v>
      </c>
      <c r="C1881" s="7">
        <v>41998</v>
      </c>
      <c r="D1881">
        <v>1</v>
      </c>
      <c r="E1881" t="s">
        <v>4596</v>
      </c>
      <c r="F1881">
        <v>19.915366934445622</v>
      </c>
      <c r="G1881">
        <v>79.5</v>
      </c>
      <c r="H1881">
        <v>8.6330157289776164</v>
      </c>
      <c r="I1881">
        <v>73.327133178710938</v>
      </c>
      <c r="J1881">
        <v>9.9481000900268555</v>
      </c>
      <c r="K1881">
        <v>-2.0724301338195801</v>
      </c>
    </row>
    <row r="1882" spans="1:11" x14ac:dyDescent="0.25">
      <c r="A1882" t="s">
        <v>44</v>
      </c>
      <c r="B1882" t="s">
        <v>4121</v>
      </c>
      <c r="C1882" s="7">
        <v>41998</v>
      </c>
      <c r="D1882">
        <v>0</v>
      </c>
      <c r="E1882" t="s">
        <v>4597</v>
      </c>
      <c r="F1882">
        <v>12.179974555969238</v>
      </c>
      <c r="G1882">
        <v>7.5</v>
      </c>
      <c r="H1882">
        <v>4.4479166666666661</v>
      </c>
      <c r="I1882">
        <v>73.697914123535156</v>
      </c>
      <c r="J1882">
        <v>4.810694694519043</v>
      </c>
      <c r="K1882">
        <v>-0.51398396492004395</v>
      </c>
    </row>
    <row r="1883" spans="1:11" x14ac:dyDescent="0.25">
      <c r="A1883" t="s">
        <v>44</v>
      </c>
      <c r="B1883" t="s">
        <v>4121</v>
      </c>
      <c r="C1883" s="7">
        <v>41998</v>
      </c>
      <c r="D1883">
        <v>1</v>
      </c>
      <c r="E1883" t="s">
        <v>4598</v>
      </c>
      <c r="F1883">
        <v>12.69395847141277</v>
      </c>
      <c r="G1883">
        <v>7.5</v>
      </c>
      <c r="H1883">
        <v>4.4479166666666661</v>
      </c>
      <c r="I1883">
        <v>73.697914123535156</v>
      </c>
      <c r="J1883">
        <v>4.810694694519043</v>
      </c>
      <c r="K1883">
        <v>-0.51398396492004395</v>
      </c>
    </row>
    <row r="1884" spans="1:11" x14ac:dyDescent="0.25">
      <c r="A1884" t="s">
        <v>44</v>
      </c>
      <c r="B1884" t="s">
        <v>4122</v>
      </c>
      <c r="C1884" s="7">
        <v>41998</v>
      </c>
      <c r="D1884">
        <v>0</v>
      </c>
      <c r="E1884" t="s">
        <v>4599</v>
      </c>
      <c r="F1884">
        <v>30.654136657714844</v>
      </c>
      <c r="G1884">
        <v>164.25</v>
      </c>
      <c r="H1884">
        <v>9.4168742017879943</v>
      </c>
      <c r="I1884">
        <v>73.633270263671875</v>
      </c>
      <c r="J1884">
        <v>8.6886024475097656</v>
      </c>
      <c r="K1884">
        <v>0.32580065727233887</v>
      </c>
    </row>
    <row r="1885" spans="1:11" x14ac:dyDescent="0.25">
      <c r="A1885" t="s">
        <v>44</v>
      </c>
      <c r="B1885" t="s">
        <v>4122</v>
      </c>
      <c r="C1885" s="7">
        <v>41998</v>
      </c>
      <c r="D1885">
        <v>1</v>
      </c>
      <c r="E1885" t="s">
        <v>4600</v>
      </c>
      <c r="F1885">
        <v>30.328335671180369</v>
      </c>
      <c r="G1885">
        <v>164.25</v>
      </c>
      <c r="H1885">
        <v>9.4168742017879943</v>
      </c>
      <c r="I1885">
        <v>73.633270263671875</v>
      </c>
      <c r="J1885">
        <v>8.6886024475097656</v>
      </c>
      <c r="K1885">
        <v>0.32580065727233887</v>
      </c>
    </row>
    <row r="1886" spans="1:11" x14ac:dyDescent="0.25">
      <c r="A1886" t="s">
        <v>44</v>
      </c>
      <c r="B1886" t="s">
        <v>75</v>
      </c>
      <c r="C1886" s="7">
        <v>41998</v>
      </c>
      <c r="D1886">
        <v>0</v>
      </c>
      <c r="E1886" t="s">
        <v>3141</v>
      </c>
      <c r="F1886">
        <v>0</v>
      </c>
      <c r="G1886">
        <v>0</v>
      </c>
      <c r="H1886">
        <v>0</v>
      </c>
      <c r="I1886">
        <v>0</v>
      </c>
      <c r="J1886">
        <v>0</v>
      </c>
      <c r="K1886">
        <v>0</v>
      </c>
    </row>
    <row r="1887" spans="1:11" x14ac:dyDescent="0.25">
      <c r="A1887" t="s">
        <v>44</v>
      </c>
      <c r="B1887" t="s">
        <v>75</v>
      </c>
      <c r="C1887" s="7">
        <v>41998</v>
      </c>
      <c r="D1887">
        <v>1</v>
      </c>
      <c r="E1887" t="s">
        <v>3142</v>
      </c>
      <c r="F1887">
        <v>0</v>
      </c>
      <c r="G1887">
        <v>0</v>
      </c>
      <c r="H1887">
        <v>0</v>
      </c>
      <c r="I1887">
        <v>0</v>
      </c>
      <c r="J1887">
        <v>0</v>
      </c>
      <c r="K1887">
        <v>0</v>
      </c>
    </row>
    <row r="1888" spans="1:11" x14ac:dyDescent="0.25">
      <c r="A1888" t="s">
        <v>44</v>
      </c>
      <c r="B1888" t="s">
        <v>69</v>
      </c>
      <c r="C1888" s="7">
        <v>41998</v>
      </c>
      <c r="D1888">
        <v>0</v>
      </c>
      <c r="E1888" t="s">
        <v>3143</v>
      </c>
      <c r="F1888">
        <v>0</v>
      </c>
      <c r="G1888">
        <v>0</v>
      </c>
      <c r="H1888">
        <v>0</v>
      </c>
      <c r="I1888">
        <v>0</v>
      </c>
      <c r="J1888">
        <v>0</v>
      </c>
      <c r="K1888">
        <v>0</v>
      </c>
    </row>
    <row r="1889" spans="1:11" x14ac:dyDescent="0.25">
      <c r="A1889" t="s">
        <v>44</v>
      </c>
      <c r="B1889" t="s">
        <v>69</v>
      </c>
      <c r="C1889" s="7">
        <v>41998</v>
      </c>
      <c r="D1889">
        <v>1</v>
      </c>
      <c r="E1889" t="s">
        <v>3144</v>
      </c>
      <c r="F1889">
        <v>0</v>
      </c>
      <c r="G1889">
        <v>0</v>
      </c>
      <c r="H1889">
        <v>0</v>
      </c>
      <c r="I1889">
        <v>0</v>
      </c>
      <c r="J1889">
        <v>0</v>
      </c>
      <c r="K1889">
        <v>0</v>
      </c>
    </row>
    <row r="1890" spans="1:11" x14ac:dyDescent="0.25">
      <c r="A1890" t="s">
        <v>44</v>
      </c>
      <c r="B1890" t="s">
        <v>70</v>
      </c>
      <c r="C1890" s="7">
        <v>41998</v>
      </c>
      <c r="D1890">
        <v>0</v>
      </c>
      <c r="E1890" t="s">
        <v>3145</v>
      </c>
      <c r="F1890">
        <v>0</v>
      </c>
      <c r="G1890">
        <v>0</v>
      </c>
      <c r="H1890">
        <v>0</v>
      </c>
      <c r="I1890">
        <v>0</v>
      </c>
      <c r="J1890">
        <v>0</v>
      </c>
      <c r="K1890">
        <v>0</v>
      </c>
    </row>
    <row r="1891" spans="1:11" x14ac:dyDescent="0.25">
      <c r="A1891" t="s">
        <v>44</v>
      </c>
      <c r="B1891" t="s">
        <v>70</v>
      </c>
      <c r="C1891" s="7">
        <v>41998</v>
      </c>
      <c r="D1891">
        <v>1</v>
      </c>
      <c r="E1891" t="s">
        <v>3146</v>
      </c>
      <c r="F1891">
        <v>0</v>
      </c>
      <c r="G1891">
        <v>0</v>
      </c>
      <c r="H1891">
        <v>0</v>
      </c>
      <c r="I1891">
        <v>0</v>
      </c>
      <c r="J1891">
        <v>0</v>
      </c>
      <c r="K1891">
        <v>0</v>
      </c>
    </row>
    <row r="1892" spans="1:11" x14ac:dyDescent="0.25">
      <c r="A1892" t="s">
        <v>44</v>
      </c>
      <c r="B1892" t="s">
        <v>5566</v>
      </c>
      <c r="C1892" s="7">
        <v>41998</v>
      </c>
      <c r="D1892">
        <v>0</v>
      </c>
      <c r="E1892" t="s">
        <v>5723</v>
      </c>
      <c r="F1892">
        <v>2.0218749046325684</v>
      </c>
      <c r="G1892">
        <v>1</v>
      </c>
      <c r="H1892">
        <v>1</v>
      </c>
      <c r="I1892">
        <v>74.5</v>
      </c>
      <c r="K1892">
        <v>0.72937500476837158</v>
      </c>
    </row>
    <row r="1893" spans="1:11" x14ac:dyDescent="0.25">
      <c r="A1893" t="s">
        <v>44</v>
      </c>
      <c r="B1893" t="s">
        <v>5566</v>
      </c>
      <c r="C1893" s="7">
        <v>41998</v>
      </c>
      <c r="D1893">
        <v>1</v>
      </c>
      <c r="E1893" t="s">
        <v>5724</v>
      </c>
      <c r="F1893">
        <v>1.2925000041723251</v>
      </c>
      <c r="G1893">
        <v>1</v>
      </c>
      <c r="H1893">
        <v>1</v>
      </c>
      <c r="I1893">
        <v>74.5</v>
      </c>
      <c r="K1893">
        <v>0.72937500476837158</v>
      </c>
    </row>
    <row r="1894" spans="1:11" x14ac:dyDescent="0.25">
      <c r="A1894" t="s">
        <v>44</v>
      </c>
      <c r="B1894" t="s">
        <v>4123</v>
      </c>
      <c r="C1894" s="7">
        <v>41998</v>
      </c>
      <c r="D1894">
        <v>0</v>
      </c>
      <c r="E1894" t="s">
        <v>4601</v>
      </c>
      <c r="F1894">
        <v>13.638958930969238</v>
      </c>
      <c r="G1894">
        <v>29</v>
      </c>
      <c r="H1894">
        <v>2.9115384615384614</v>
      </c>
      <c r="I1894">
        <v>74.016029357910156</v>
      </c>
      <c r="J1894">
        <v>3.0407068729400635</v>
      </c>
      <c r="K1894">
        <v>-4.9576625227928162E-2</v>
      </c>
    </row>
    <row r="1895" spans="1:11" x14ac:dyDescent="0.25">
      <c r="A1895" t="s">
        <v>44</v>
      </c>
      <c r="B1895" t="s">
        <v>4123</v>
      </c>
      <c r="C1895" s="7">
        <v>41998</v>
      </c>
      <c r="D1895">
        <v>1</v>
      </c>
      <c r="E1895" t="s">
        <v>4602</v>
      </c>
      <c r="F1895">
        <v>13.688535326107955</v>
      </c>
      <c r="G1895">
        <v>29</v>
      </c>
      <c r="H1895">
        <v>2.9115384615384614</v>
      </c>
      <c r="I1895">
        <v>74.016029357910156</v>
      </c>
      <c r="J1895">
        <v>3.0407068729400635</v>
      </c>
      <c r="K1895">
        <v>-4.9576625227928162E-2</v>
      </c>
    </row>
    <row r="1896" spans="1:11" x14ac:dyDescent="0.25">
      <c r="A1896" t="s">
        <v>44</v>
      </c>
      <c r="B1896" t="s">
        <v>4124</v>
      </c>
      <c r="C1896" s="7">
        <v>41998</v>
      </c>
      <c r="D1896">
        <v>0</v>
      </c>
      <c r="E1896" t="s">
        <v>4603</v>
      </c>
      <c r="F1896">
        <v>53.342041015625</v>
      </c>
      <c r="G1896">
        <v>40.5</v>
      </c>
      <c r="H1896">
        <v>15.822420634920636</v>
      </c>
      <c r="I1896">
        <v>72.825401306152344</v>
      </c>
      <c r="J1896">
        <v>14.669867515563965</v>
      </c>
      <c r="K1896">
        <v>-1.2184722423553467</v>
      </c>
    </row>
    <row r="1897" spans="1:11" x14ac:dyDescent="0.25">
      <c r="A1897" t="s">
        <v>44</v>
      </c>
      <c r="B1897" t="s">
        <v>4124</v>
      </c>
      <c r="C1897" s="7">
        <v>41998</v>
      </c>
      <c r="D1897">
        <v>1</v>
      </c>
      <c r="E1897" t="s">
        <v>4604</v>
      </c>
      <c r="F1897">
        <v>54.560511133870079</v>
      </c>
      <c r="G1897">
        <v>40.5</v>
      </c>
      <c r="H1897">
        <v>15.822420634920636</v>
      </c>
      <c r="I1897">
        <v>72.825401306152344</v>
      </c>
      <c r="J1897">
        <v>14.669867515563965</v>
      </c>
      <c r="K1897">
        <v>-1.2184722423553467</v>
      </c>
    </row>
    <row r="1898" spans="1:11" x14ac:dyDescent="0.25">
      <c r="A1898" t="s">
        <v>44</v>
      </c>
      <c r="B1898" t="s">
        <v>71</v>
      </c>
      <c r="C1898" s="7">
        <v>41998</v>
      </c>
      <c r="D1898">
        <v>0</v>
      </c>
      <c r="E1898" t="s">
        <v>3147</v>
      </c>
      <c r="F1898">
        <v>1.8849966526031494</v>
      </c>
      <c r="G1898">
        <v>1</v>
      </c>
      <c r="H1898">
        <v>1</v>
      </c>
      <c r="I1898">
        <v>72.25</v>
      </c>
      <c r="K1898">
        <v>1.1974966526031494</v>
      </c>
    </row>
    <row r="1899" spans="1:11" x14ac:dyDescent="0.25">
      <c r="A1899" t="s">
        <v>44</v>
      </c>
      <c r="B1899" t="s">
        <v>71</v>
      </c>
      <c r="C1899" s="7">
        <v>41998</v>
      </c>
      <c r="D1899">
        <v>1</v>
      </c>
      <c r="E1899" t="s">
        <v>3148</v>
      </c>
      <c r="F1899">
        <v>0.6875</v>
      </c>
      <c r="G1899">
        <v>1</v>
      </c>
      <c r="H1899">
        <v>1</v>
      </c>
      <c r="I1899">
        <v>72.25</v>
      </c>
      <c r="K1899">
        <v>1.1974966526031494</v>
      </c>
    </row>
    <row r="1900" spans="1:11" x14ac:dyDescent="0.25">
      <c r="A1900" t="s">
        <v>44</v>
      </c>
      <c r="B1900" t="s">
        <v>72</v>
      </c>
      <c r="C1900" s="7">
        <v>41998</v>
      </c>
      <c r="D1900">
        <v>0</v>
      </c>
      <c r="E1900" t="s">
        <v>3149</v>
      </c>
      <c r="F1900">
        <v>7.3533601760864258</v>
      </c>
      <c r="G1900">
        <v>78.25</v>
      </c>
      <c r="H1900">
        <v>2.9673681541582151</v>
      </c>
      <c r="I1900">
        <v>73.76318359375</v>
      </c>
      <c r="J1900">
        <v>3.4947023391723633</v>
      </c>
      <c r="K1900">
        <v>-0.41377723217010498</v>
      </c>
    </row>
    <row r="1901" spans="1:11" x14ac:dyDescent="0.25">
      <c r="A1901" t="s">
        <v>44</v>
      </c>
      <c r="B1901" t="s">
        <v>72</v>
      </c>
      <c r="C1901" s="7">
        <v>41998</v>
      </c>
      <c r="D1901">
        <v>1</v>
      </c>
      <c r="E1901" t="s">
        <v>3150</v>
      </c>
      <c r="F1901">
        <v>7.7671372291970142</v>
      </c>
      <c r="G1901">
        <v>78.25</v>
      </c>
      <c r="H1901">
        <v>2.9673681541582151</v>
      </c>
      <c r="I1901">
        <v>73.76318359375</v>
      </c>
      <c r="J1901">
        <v>3.4947023391723633</v>
      </c>
      <c r="K1901">
        <v>-0.41377723217010498</v>
      </c>
    </row>
    <row r="1902" spans="1:11" x14ac:dyDescent="0.25">
      <c r="A1902" t="s">
        <v>44</v>
      </c>
      <c r="B1902" t="s">
        <v>73</v>
      </c>
      <c r="C1902" s="7">
        <v>41998</v>
      </c>
      <c r="D1902">
        <v>0</v>
      </c>
      <c r="E1902" t="s">
        <v>3151</v>
      </c>
      <c r="F1902">
        <v>33.630954742431641</v>
      </c>
      <c r="G1902">
        <v>261.5</v>
      </c>
      <c r="H1902">
        <v>10.894645705650237</v>
      </c>
      <c r="I1902">
        <v>73.448104858398437</v>
      </c>
      <c r="J1902">
        <v>10.755693435668945</v>
      </c>
      <c r="K1902">
        <v>-0.63756155967712402</v>
      </c>
    </row>
    <row r="1903" spans="1:11" x14ac:dyDescent="0.25">
      <c r="A1903" t="s">
        <v>44</v>
      </c>
      <c r="B1903" t="s">
        <v>73</v>
      </c>
      <c r="C1903" s="7">
        <v>41998</v>
      </c>
      <c r="D1903">
        <v>1</v>
      </c>
      <c r="E1903" t="s">
        <v>3152</v>
      </c>
      <c r="F1903">
        <v>34.268517318788355</v>
      </c>
      <c r="G1903">
        <v>261.5</v>
      </c>
      <c r="H1903">
        <v>10.894645705650237</v>
      </c>
      <c r="I1903">
        <v>73.448104858398437</v>
      </c>
      <c r="J1903">
        <v>10.755693435668945</v>
      </c>
      <c r="K1903">
        <v>-0.63756155967712402</v>
      </c>
    </row>
    <row r="1904" spans="1:11" x14ac:dyDescent="0.25">
      <c r="A1904" t="s">
        <v>44</v>
      </c>
      <c r="B1904" t="s">
        <v>5565</v>
      </c>
      <c r="C1904" s="7">
        <v>41998</v>
      </c>
      <c r="D1904">
        <v>0</v>
      </c>
      <c r="E1904" t="s">
        <v>5725</v>
      </c>
      <c r="F1904">
        <v>15.737321853637695</v>
      </c>
      <c r="G1904">
        <v>12.25</v>
      </c>
      <c r="H1904">
        <v>3.4821428571428572</v>
      </c>
      <c r="I1904">
        <v>73.857147216796875</v>
      </c>
      <c r="J1904">
        <v>3.5365104675292969</v>
      </c>
      <c r="K1904">
        <v>-1.5574995279312134</v>
      </c>
    </row>
    <row r="1905" spans="1:11" x14ac:dyDescent="0.25">
      <c r="A1905" t="s">
        <v>44</v>
      </c>
      <c r="B1905" t="s">
        <v>5565</v>
      </c>
      <c r="C1905" s="7">
        <v>41998</v>
      </c>
      <c r="D1905">
        <v>1</v>
      </c>
      <c r="E1905" t="s">
        <v>5726</v>
      </c>
      <c r="F1905">
        <v>17.294821420684457</v>
      </c>
      <c r="G1905">
        <v>12.25</v>
      </c>
      <c r="H1905">
        <v>3.4821428571428572</v>
      </c>
      <c r="I1905">
        <v>73.857147216796875</v>
      </c>
      <c r="J1905">
        <v>3.5365104675292969</v>
      </c>
      <c r="K1905">
        <v>-1.5574995279312134</v>
      </c>
    </row>
    <row r="1906" spans="1:11" x14ac:dyDescent="0.25">
      <c r="A1906" t="s">
        <v>45</v>
      </c>
      <c r="B1906" t="s">
        <v>4119</v>
      </c>
      <c r="C1906" s="7">
        <v>41851</v>
      </c>
      <c r="D1906">
        <v>0</v>
      </c>
      <c r="E1906" t="s">
        <v>4605</v>
      </c>
      <c r="F1906">
        <v>14.642916679382324</v>
      </c>
      <c r="G1906">
        <v>6</v>
      </c>
      <c r="H1906">
        <v>3.8333333333333335</v>
      </c>
      <c r="I1906">
        <v>72.666664123535156</v>
      </c>
      <c r="J1906">
        <v>0.79121387004852295</v>
      </c>
      <c r="K1906">
        <v>-0.70875078439712524</v>
      </c>
    </row>
    <row r="1907" spans="1:11" x14ac:dyDescent="0.25">
      <c r="A1907" t="s">
        <v>45</v>
      </c>
      <c r="B1907" t="s">
        <v>4119</v>
      </c>
      <c r="C1907" s="7">
        <v>41851</v>
      </c>
      <c r="D1907">
        <v>1</v>
      </c>
      <c r="E1907" t="s">
        <v>4606</v>
      </c>
      <c r="F1907">
        <v>15.351667523384094</v>
      </c>
      <c r="G1907">
        <v>6</v>
      </c>
      <c r="H1907">
        <v>3.8333333333333335</v>
      </c>
      <c r="I1907">
        <v>72.666664123535156</v>
      </c>
      <c r="J1907">
        <v>0.79121387004852295</v>
      </c>
      <c r="K1907">
        <v>-0.70875078439712524</v>
      </c>
    </row>
    <row r="1908" spans="1:11" x14ac:dyDescent="0.25">
      <c r="A1908" t="s">
        <v>45</v>
      </c>
      <c r="B1908" t="s">
        <v>3637</v>
      </c>
      <c r="C1908" s="7">
        <v>41851</v>
      </c>
      <c r="D1908">
        <v>0</v>
      </c>
      <c r="E1908" t="s">
        <v>3719</v>
      </c>
      <c r="F1908">
        <v>25.533924102783203</v>
      </c>
      <c r="G1908">
        <v>274</v>
      </c>
      <c r="H1908">
        <v>9.3266423357664241</v>
      </c>
      <c r="I1908">
        <v>72.562042236328125</v>
      </c>
      <c r="J1908">
        <v>7.0426321029663086</v>
      </c>
      <c r="K1908">
        <v>-0.78899604082107544</v>
      </c>
    </row>
    <row r="1909" spans="1:11" x14ac:dyDescent="0.25">
      <c r="A1909" t="s">
        <v>45</v>
      </c>
      <c r="B1909" t="s">
        <v>3637</v>
      </c>
      <c r="C1909" s="7">
        <v>41851</v>
      </c>
      <c r="D1909">
        <v>1</v>
      </c>
      <c r="E1909" t="s">
        <v>3720</v>
      </c>
      <c r="F1909">
        <v>26.322919580976677</v>
      </c>
      <c r="G1909">
        <v>274</v>
      </c>
      <c r="H1909">
        <v>9.3266423357664241</v>
      </c>
      <c r="I1909">
        <v>72.562042236328125</v>
      </c>
      <c r="J1909">
        <v>7.0426321029663086</v>
      </c>
      <c r="K1909">
        <v>-0.78899604082107544</v>
      </c>
    </row>
    <row r="1910" spans="1:11" x14ac:dyDescent="0.25">
      <c r="A1910" t="s">
        <v>45</v>
      </c>
      <c r="B1910" t="s">
        <v>61</v>
      </c>
      <c r="C1910" s="7">
        <v>41851</v>
      </c>
      <c r="D1910">
        <v>0</v>
      </c>
      <c r="E1910" t="s">
        <v>604</v>
      </c>
      <c r="F1910">
        <v>31.238409042358398</v>
      </c>
      <c r="G1910">
        <v>154</v>
      </c>
      <c r="H1910">
        <v>8.8668831168831161</v>
      </c>
      <c r="I1910">
        <v>73</v>
      </c>
      <c r="J1910">
        <v>6.3469243049621582</v>
      </c>
      <c r="K1910">
        <v>-0.71808385848999023</v>
      </c>
    </row>
    <row r="1911" spans="1:11" x14ac:dyDescent="0.25">
      <c r="A1911" t="s">
        <v>45</v>
      </c>
      <c r="B1911" t="s">
        <v>61</v>
      </c>
      <c r="C1911" s="7">
        <v>41851</v>
      </c>
      <c r="D1911">
        <v>1</v>
      </c>
      <c r="E1911" t="s">
        <v>605</v>
      </c>
      <c r="F1911">
        <v>31.956493375314906</v>
      </c>
      <c r="G1911">
        <v>154</v>
      </c>
      <c r="H1911">
        <v>8.8668831168831161</v>
      </c>
      <c r="I1911">
        <v>73</v>
      </c>
      <c r="J1911">
        <v>6.3469243049621582</v>
      </c>
      <c r="K1911">
        <v>-0.71808385848999023</v>
      </c>
    </row>
    <row r="1912" spans="1:11" x14ac:dyDescent="0.25">
      <c r="A1912" t="s">
        <v>45</v>
      </c>
      <c r="B1912" t="s">
        <v>62</v>
      </c>
      <c r="C1912" s="7">
        <v>41851</v>
      </c>
      <c r="D1912">
        <v>0</v>
      </c>
      <c r="E1912" t="s">
        <v>606</v>
      </c>
      <c r="F1912">
        <v>18.213167190551758</v>
      </c>
      <c r="G1912">
        <v>120</v>
      </c>
      <c r="H1912">
        <v>9.9166666666666661</v>
      </c>
      <c r="I1912">
        <v>72</v>
      </c>
      <c r="J1912">
        <v>7.8725676536560059</v>
      </c>
      <c r="K1912">
        <v>-0.87999999523162842</v>
      </c>
    </row>
    <row r="1913" spans="1:11" x14ac:dyDescent="0.25">
      <c r="A1913" t="s">
        <v>45</v>
      </c>
      <c r="B1913" t="s">
        <v>62</v>
      </c>
      <c r="C1913" s="7">
        <v>41851</v>
      </c>
      <c r="D1913">
        <v>1</v>
      </c>
      <c r="E1913" t="s">
        <v>607</v>
      </c>
      <c r="F1913">
        <v>19.093166544909277</v>
      </c>
      <c r="G1913">
        <v>120</v>
      </c>
      <c r="H1913">
        <v>9.9166666666666661</v>
      </c>
      <c r="I1913">
        <v>72</v>
      </c>
      <c r="J1913">
        <v>7.8725676536560059</v>
      </c>
      <c r="K1913">
        <v>-0.87999999523162842</v>
      </c>
    </row>
    <row r="1914" spans="1:11" x14ac:dyDescent="0.25">
      <c r="A1914" t="s">
        <v>45</v>
      </c>
      <c r="B1914" t="s">
        <v>63</v>
      </c>
      <c r="C1914" s="7">
        <v>41851</v>
      </c>
      <c r="D1914">
        <v>0</v>
      </c>
      <c r="E1914" t="s">
        <v>2112</v>
      </c>
      <c r="F1914">
        <v>0</v>
      </c>
      <c r="G1914">
        <v>0</v>
      </c>
      <c r="H1914">
        <v>0</v>
      </c>
      <c r="I1914">
        <v>0</v>
      </c>
      <c r="J1914">
        <v>0</v>
      </c>
      <c r="K1914">
        <v>0</v>
      </c>
    </row>
    <row r="1915" spans="1:11" x14ac:dyDescent="0.25">
      <c r="A1915" t="s">
        <v>45</v>
      </c>
      <c r="B1915" t="s">
        <v>63</v>
      </c>
      <c r="C1915" s="7">
        <v>41851</v>
      </c>
      <c r="D1915">
        <v>1</v>
      </c>
      <c r="E1915" t="s">
        <v>2113</v>
      </c>
      <c r="F1915">
        <v>0</v>
      </c>
      <c r="G1915">
        <v>0</v>
      </c>
      <c r="H1915">
        <v>0</v>
      </c>
      <c r="I1915">
        <v>0</v>
      </c>
      <c r="J1915">
        <v>0</v>
      </c>
      <c r="K1915">
        <v>0</v>
      </c>
    </row>
    <row r="1916" spans="1:11" x14ac:dyDescent="0.25">
      <c r="A1916" t="s">
        <v>45</v>
      </c>
      <c r="B1916" t="s">
        <v>64</v>
      </c>
      <c r="C1916" s="7">
        <v>41851</v>
      </c>
      <c r="D1916">
        <v>0</v>
      </c>
      <c r="E1916" t="s">
        <v>2114</v>
      </c>
      <c r="F1916">
        <v>0</v>
      </c>
      <c r="G1916">
        <v>0</v>
      </c>
      <c r="H1916">
        <v>0</v>
      </c>
      <c r="I1916">
        <v>0</v>
      </c>
      <c r="J1916">
        <v>0</v>
      </c>
      <c r="K1916">
        <v>0</v>
      </c>
    </row>
    <row r="1917" spans="1:11" x14ac:dyDescent="0.25">
      <c r="A1917" t="s">
        <v>45</v>
      </c>
      <c r="B1917" t="s">
        <v>64</v>
      </c>
      <c r="C1917" s="7">
        <v>41851</v>
      </c>
      <c r="D1917">
        <v>1</v>
      </c>
      <c r="E1917" t="s">
        <v>2115</v>
      </c>
      <c r="F1917">
        <v>0</v>
      </c>
      <c r="G1917">
        <v>0</v>
      </c>
      <c r="H1917">
        <v>0</v>
      </c>
      <c r="I1917">
        <v>0</v>
      </c>
      <c r="J1917">
        <v>0</v>
      </c>
      <c r="K1917">
        <v>0</v>
      </c>
    </row>
    <row r="1918" spans="1:11" x14ac:dyDescent="0.25">
      <c r="A1918" t="s">
        <v>45</v>
      </c>
      <c r="B1918" t="s">
        <v>65</v>
      </c>
      <c r="C1918" s="7">
        <v>41851</v>
      </c>
      <c r="D1918">
        <v>0</v>
      </c>
      <c r="E1918" t="s">
        <v>2116</v>
      </c>
      <c r="F1918">
        <v>0</v>
      </c>
      <c r="G1918">
        <v>0</v>
      </c>
      <c r="H1918">
        <v>0</v>
      </c>
      <c r="I1918">
        <v>0</v>
      </c>
      <c r="J1918">
        <v>0</v>
      </c>
      <c r="K1918">
        <v>0</v>
      </c>
    </row>
    <row r="1919" spans="1:11" x14ac:dyDescent="0.25">
      <c r="A1919" t="s">
        <v>45</v>
      </c>
      <c r="B1919" t="s">
        <v>65</v>
      </c>
      <c r="C1919" s="7">
        <v>41851</v>
      </c>
      <c r="D1919">
        <v>1</v>
      </c>
      <c r="E1919" t="s">
        <v>2117</v>
      </c>
      <c r="F1919">
        <v>0</v>
      </c>
      <c r="G1919">
        <v>0</v>
      </c>
      <c r="H1919">
        <v>0</v>
      </c>
      <c r="I1919">
        <v>0</v>
      </c>
      <c r="J1919">
        <v>0</v>
      </c>
      <c r="K1919">
        <v>0</v>
      </c>
    </row>
    <row r="1920" spans="1:11" x14ac:dyDescent="0.25">
      <c r="A1920" t="s">
        <v>45</v>
      </c>
      <c r="B1920" t="s">
        <v>66</v>
      </c>
      <c r="C1920" s="7">
        <v>41851</v>
      </c>
      <c r="D1920">
        <v>0</v>
      </c>
      <c r="E1920" t="s">
        <v>2118</v>
      </c>
      <c r="F1920">
        <v>30.426004409790039</v>
      </c>
      <c r="G1920">
        <v>147</v>
      </c>
      <c r="H1920">
        <v>10.959183673469388</v>
      </c>
      <c r="I1920">
        <v>72.530609130859375</v>
      </c>
      <c r="J1920">
        <v>6.8309121131896973</v>
      </c>
      <c r="K1920">
        <v>-0.8552544116973877</v>
      </c>
    </row>
    <row r="1921" spans="1:11" x14ac:dyDescent="0.25">
      <c r="A1921" t="s">
        <v>45</v>
      </c>
      <c r="B1921" t="s">
        <v>66</v>
      </c>
      <c r="C1921" s="7">
        <v>41851</v>
      </c>
      <c r="D1921">
        <v>1</v>
      </c>
      <c r="E1921" t="s">
        <v>2119</v>
      </c>
      <c r="F1921">
        <v>31.281258306282314</v>
      </c>
      <c r="G1921">
        <v>147</v>
      </c>
      <c r="H1921">
        <v>10.959183673469388</v>
      </c>
      <c r="I1921">
        <v>72.530609130859375</v>
      </c>
      <c r="J1921">
        <v>6.8309121131896973</v>
      </c>
      <c r="K1921">
        <v>-0.8552544116973877</v>
      </c>
    </row>
    <row r="1922" spans="1:11" x14ac:dyDescent="0.25">
      <c r="A1922" t="s">
        <v>45</v>
      </c>
      <c r="B1922" t="s">
        <v>67</v>
      </c>
      <c r="C1922" s="7">
        <v>41851</v>
      </c>
      <c r="D1922">
        <v>0</v>
      </c>
      <c r="E1922" t="s">
        <v>2120</v>
      </c>
      <c r="F1922">
        <v>19.764379501342773</v>
      </c>
      <c r="G1922">
        <v>125</v>
      </c>
      <c r="H1922">
        <v>7.444</v>
      </c>
      <c r="I1922">
        <v>72.599998474121094</v>
      </c>
      <c r="J1922">
        <v>7.3391733169555664</v>
      </c>
      <c r="K1922">
        <v>-0.6529000997543335</v>
      </c>
    </row>
    <row r="1923" spans="1:11" x14ac:dyDescent="0.25">
      <c r="A1923" t="s">
        <v>45</v>
      </c>
      <c r="B1923" t="s">
        <v>67</v>
      </c>
      <c r="C1923" s="7">
        <v>41851</v>
      </c>
      <c r="D1923">
        <v>1</v>
      </c>
      <c r="E1923" t="s">
        <v>2121</v>
      </c>
      <c r="F1923">
        <v>20.417279950261115</v>
      </c>
      <c r="G1923">
        <v>125</v>
      </c>
      <c r="H1923">
        <v>7.444</v>
      </c>
      <c r="I1923">
        <v>72.599998474121094</v>
      </c>
      <c r="J1923">
        <v>7.3391733169555664</v>
      </c>
      <c r="K1923">
        <v>-0.6529000997543335</v>
      </c>
    </row>
    <row r="1924" spans="1:11" x14ac:dyDescent="0.25">
      <c r="A1924" t="s">
        <v>45</v>
      </c>
      <c r="B1924" t="s">
        <v>68</v>
      </c>
      <c r="C1924" s="7">
        <v>41851</v>
      </c>
      <c r="D1924">
        <v>0</v>
      </c>
      <c r="E1924" t="s">
        <v>2122</v>
      </c>
      <c r="F1924">
        <v>26.5625</v>
      </c>
      <c r="G1924">
        <v>2</v>
      </c>
      <c r="H1924">
        <v>7</v>
      </c>
      <c r="I1924">
        <v>72.5</v>
      </c>
      <c r="J1924">
        <v>4.4052762985229492</v>
      </c>
      <c r="K1924">
        <v>-4.4250001907348633</v>
      </c>
    </row>
    <row r="1925" spans="1:11" x14ac:dyDescent="0.25">
      <c r="A1925" t="s">
        <v>45</v>
      </c>
      <c r="B1925" t="s">
        <v>68</v>
      </c>
      <c r="C1925" s="7">
        <v>41851</v>
      </c>
      <c r="D1925">
        <v>1</v>
      </c>
      <c r="E1925" t="s">
        <v>2123</v>
      </c>
      <c r="F1925">
        <v>30.987500190734863</v>
      </c>
      <c r="G1925">
        <v>2</v>
      </c>
      <c r="H1925">
        <v>7</v>
      </c>
      <c r="I1925">
        <v>72.5</v>
      </c>
      <c r="J1925">
        <v>4.4052762985229492</v>
      </c>
      <c r="K1925">
        <v>-4.4250001907348633</v>
      </c>
    </row>
    <row r="1926" spans="1:11" x14ac:dyDescent="0.25">
      <c r="A1926" t="s">
        <v>45</v>
      </c>
      <c r="B1926" t="s">
        <v>4120</v>
      </c>
      <c r="C1926" s="7">
        <v>41851</v>
      </c>
      <c r="D1926">
        <v>0</v>
      </c>
      <c r="E1926" t="s">
        <v>4607</v>
      </c>
      <c r="F1926">
        <v>18.062368392944336</v>
      </c>
      <c r="G1926">
        <v>57</v>
      </c>
      <c r="H1926">
        <v>8.8596491228070171</v>
      </c>
      <c r="I1926">
        <v>72.473686218261719</v>
      </c>
      <c r="J1926">
        <v>6.7291183471679687</v>
      </c>
      <c r="K1926">
        <v>4.8158440738916397E-2</v>
      </c>
    </row>
    <row r="1927" spans="1:11" x14ac:dyDescent="0.25">
      <c r="A1927" t="s">
        <v>45</v>
      </c>
      <c r="B1927" t="s">
        <v>4120</v>
      </c>
      <c r="C1927" s="7">
        <v>41851</v>
      </c>
      <c r="D1927">
        <v>1</v>
      </c>
      <c r="E1927" t="s">
        <v>4608</v>
      </c>
      <c r="F1927">
        <v>18.014210467014397</v>
      </c>
      <c r="G1927">
        <v>57</v>
      </c>
      <c r="H1927">
        <v>8.8596491228070171</v>
      </c>
      <c r="I1927">
        <v>72.473686218261719</v>
      </c>
      <c r="J1927">
        <v>6.7291183471679687</v>
      </c>
      <c r="K1927">
        <v>4.8158440738916397E-2</v>
      </c>
    </row>
    <row r="1928" spans="1:11" x14ac:dyDescent="0.25">
      <c r="A1928" t="s">
        <v>45</v>
      </c>
      <c r="B1928" t="s">
        <v>4121</v>
      </c>
      <c r="C1928" s="7">
        <v>41851</v>
      </c>
      <c r="D1928">
        <v>0</v>
      </c>
      <c r="E1928" t="s">
        <v>4609</v>
      </c>
      <c r="F1928">
        <v>8.7895841598510742</v>
      </c>
      <c r="G1928">
        <v>6</v>
      </c>
      <c r="H1928">
        <v>3.1666666666666665</v>
      </c>
      <c r="I1928">
        <v>72.666664123535156</v>
      </c>
      <c r="J1928">
        <v>5.1875491142272949</v>
      </c>
      <c r="K1928">
        <v>-1.533750057220459</v>
      </c>
    </row>
    <row r="1929" spans="1:11" x14ac:dyDescent="0.25">
      <c r="A1929" t="s">
        <v>45</v>
      </c>
      <c r="B1929" t="s">
        <v>4121</v>
      </c>
      <c r="C1929" s="7">
        <v>41851</v>
      </c>
      <c r="D1929">
        <v>1</v>
      </c>
      <c r="E1929" t="s">
        <v>4610</v>
      </c>
      <c r="F1929">
        <v>10.323333741476139</v>
      </c>
      <c r="G1929">
        <v>6</v>
      </c>
      <c r="H1929">
        <v>3.1666666666666665</v>
      </c>
      <c r="I1929">
        <v>72.666664123535156</v>
      </c>
      <c r="J1929">
        <v>5.1875491142272949</v>
      </c>
      <c r="K1929">
        <v>-1.533750057220459</v>
      </c>
    </row>
    <row r="1930" spans="1:11" x14ac:dyDescent="0.25">
      <c r="A1930" t="s">
        <v>45</v>
      </c>
      <c r="B1930" t="s">
        <v>4122</v>
      </c>
      <c r="C1930" s="7">
        <v>41851</v>
      </c>
      <c r="D1930">
        <v>0</v>
      </c>
      <c r="E1930" t="s">
        <v>4611</v>
      </c>
      <c r="F1930">
        <v>34.001609802246094</v>
      </c>
      <c r="G1930">
        <v>135</v>
      </c>
      <c r="H1930">
        <v>10.003703703703703</v>
      </c>
      <c r="I1930">
        <v>72.607406616210938</v>
      </c>
      <c r="J1930">
        <v>5.9287080764770508</v>
      </c>
      <c r="K1930">
        <v>-1.0250184535980225</v>
      </c>
    </row>
    <row r="1931" spans="1:11" x14ac:dyDescent="0.25">
      <c r="A1931" t="s">
        <v>45</v>
      </c>
      <c r="B1931" t="s">
        <v>4122</v>
      </c>
      <c r="C1931" s="7">
        <v>41851</v>
      </c>
      <c r="D1931">
        <v>1</v>
      </c>
      <c r="E1931" t="s">
        <v>4612</v>
      </c>
      <c r="F1931">
        <v>35.026629604233634</v>
      </c>
      <c r="G1931">
        <v>135</v>
      </c>
      <c r="H1931">
        <v>10.003703703703703</v>
      </c>
      <c r="I1931">
        <v>72.607406616210938</v>
      </c>
      <c r="J1931">
        <v>5.9287080764770508</v>
      </c>
      <c r="K1931">
        <v>-1.0250184535980225</v>
      </c>
    </row>
    <row r="1932" spans="1:11" x14ac:dyDescent="0.25">
      <c r="A1932" t="s">
        <v>45</v>
      </c>
      <c r="B1932" t="s">
        <v>75</v>
      </c>
      <c r="C1932" s="7">
        <v>41851</v>
      </c>
      <c r="D1932">
        <v>0</v>
      </c>
      <c r="E1932" t="s">
        <v>1680</v>
      </c>
      <c r="F1932">
        <v>0</v>
      </c>
      <c r="G1932">
        <v>0</v>
      </c>
      <c r="H1932">
        <v>0</v>
      </c>
      <c r="I1932">
        <v>0</v>
      </c>
      <c r="J1932">
        <v>0</v>
      </c>
      <c r="K1932">
        <v>0</v>
      </c>
    </row>
    <row r="1933" spans="1:11" x14ac:dyDescent="0.25">
      <c r="A1933" t="s">
        <v>45</v>
      </c>
      <c r="B1933" t="s">
        <v>75</v>
      </c>
      <c r="C1933" s="7">
        <v>41851</v>
      </c>
      <c r="D1933">
        <v>1</v>
      </c>
      <c r="E1933" t="s">
        <v>1681</v>
      </c>
      <c r="F1933">
        <v>0</v>
      </c>
      <c r="G1933">
        <v>0</v>
      </c>
      <c r="H1933">
        <v>0</v>
      </c>
      <c r="I1933">
        <v>0</v>
      </c>
      <c r="J1933">
        <v>0</v>
      </c>
      <c r="K1933">
        <v>0</v>
      </c>
    </row>
    <row r="1934" spans="1:11" x14ac:dyDescent="0.25">
      <c r="A1934" t="s">
        <v>45</v>
      </c>
      <c r="B1934" t="s">
        <v>69</v>
      </c>
      <c r="C1934" s="7">
        <v>41851</v>
      </c>
      <c r="D1934">
        <v>0</v>
      </c>
      <c r="E1934" t="s">
        <v>608</v>
      </c>
      <c r="F1934">
        <v>0</v>
      </c>
      <c r="G1934">
        <v>0</v>
      </c>
      <c r="H1934">
        <v>0</v>
      </c>
      <c r="I1934">
        <v>0</v>
      </c>
      <c r="J1934">
        <v>0</v>
      </c>
      <c r="K1934">
        <v>0</v>
      </c>
    </row>
    <row r="1935" spans="1:11" x14ac:dyDescent="0.25">
      <c r="A1935" t="s">
        <v>45</v>
      </c>
      <c r="B1935" t="s">
        <v>69</v>
      </c>
      <c r="C1935" s="7">
        <v>41851</v>
      </c>
      <c r="D1935">
        <v>1</v>
      </c>
      <c r="E1935" t="s">
        <v>609</v>
      </c>
      <c r="F1935">
        <v>0</v>
      </c>
      <c r="G1935">
        <v>0</v>
      </c>
      <c r="H1935">
        <v>0</v>
      </c>
      <c r="I1935">
        <v>0</v>
      </c>
      <c r="J1935">
        <v>0</v>
      </c>
      <c r="K1935">
        <v>0</v>
      </c>
    </row>
    <row r="1936" spans="1:11" x14ac:dyDescent="0.25">
      <c r="A1936" t="s">
        <v>45</v>
      </c>
      <c r="B1936" t="s">
        <v>70</v>
      </c>
      <c r="C1936" s="7">
        <v>41851</v>
      </c>
      <c r="D1936">
        <v>0</v>
      </c>
      <c r="E1936" t="s">
        <v>610</v>
      </c>
      <c r="F1936">
        <v>0</v>
      </c>
      <c r="G1936">
        <v>0</v>
      </c>
      <c r="H1936">
        <v>0</v>
      </c>
      <c r="I1936">
        <v>0</v>
      </c>
      <c r="J1936">
        <v>0</v>
      </c>
      <c r="K1936">
        <v>0</v>
      </c>
    </row>
    <row r="1937" spans="1:11" x14ac:dyDescent="0.25">
      <c r="A1937" t="s">
        <v>45</v>
      </c>
      <c r="B1937" t="s">
        <v>70</v>
      </c>
      <c r="C1937" s="7">
        <v>41851</v>
      </c>
      <c r="D1937">
        <v>1</v>
      </c>
      <c r="E1937" t="s">
        <v>611</v>
      </c>
      <c r="F1937">
        <v>0</v>
      </c>
      <c r="G1937">
        <v>0</v>
      </c>
      <c r="H1937">
        <v>0</v>
      </c>
      <c r="I1937">
        <v>0</v>
      </c>
      <c r="J1937">
        <v>0</v>
      </c>
      <c r="K1937">
        <v>0</v>
      </c>
    </row>
    <row r="1938" spans="1:11" x14ac:dyDescent="0.25">
      <c r="A1938" t="s">
        <v>45</v>
      </c>
      <c r="B1938" t="s">
        <v>5566</v>
      </c>
      <c r="C1938" s="7">
        <v>41851</v>
      </c>
      <c r="D1938">
        <v>0</v>
      </c>
      <c r="E1938" t="s">
        <v>5727</v>
      </c>
      <c r="F1938">
        <v>0.625</v>
      </c>
      <c r="G1938">
        <v>1</v>
      </c>
      <c r="H1938">
        <v>1</v>
      </c>
      <c r="I1938">
        <v>73</v>
      </c>
      <c r="K1938">
        <v>-0.29499995708465576</v>
      </c>
    </row>
    <row r="1939" spans="1:11" x14ac:dyDescent="0.25">
      <c r="A1939" t="s">
        <v>45</v>
      </c>
      <c r="B1939" t="s">
        <v>5566</v>
      </c>
      <c r="C1939" s="7">
        <v>41851</v>
      </c>
      <c r="D1939">
        <v>1</v>
      </c>
      <c r="E1939" t="s">
        <v>5728</v>
      </c>
      <c r="F1939">
        <v>0.91999995708465576</v>
      </c>
      <c r="G1939">
        <v>1</v>
      </c>
      <c r="H1939">
        <v>1</v>
      </c>
      <c r="I1939">
        <v>73</v>
      </c>
      <c r="K1939">
        <v>-0.29499995708465576</v>
      </c>
    </row>
    <row r="1940" spans="1:11" x14ac:dyDescent="0.25">
      <c r="A1940" t="s">
        <v>45</v>
      </c>
      <c r="B1940" t="s">
        <v>4123</v>
      </c>
      <c r="C1940" s="7">
        <v>41851</v>
      </c>
      <c r="D1940">
        <v>0</v>
      </c>
      <c r="E1940" t="s">
        <v>4613</v>
      </c>
      <c r="F1940">
        <v>16.948461532592773</v>
      </c>
      <c r="G1940">
        <v>26</v>
      </c>
      <c r="H1940">
        <v>2.8461538461538463</v>
      </c>
      <c r="I1940">
        <v>72.807693481445313</v>
      </c>
      <c r="J1940">
        <v>4.1947979927062988</v>
      </c>
      <c r="K1940">
        <v>-0.30057576298713684</v>
      </c>
    </row>
    <row r="1941" spans="1:11" x14ac:dyDescent="0.25">
      <c r="A1941" t="s">
        <v>45</v>
      </c>
      <c r="B1941" t="s">
        <v>4123</v>
      </c>
      <c r="C1941" s="7">
        <v>41851</v>
      </c>
      <c r="D1941">
        <v>1</v>
      </c>
      <c r="E1941" t="s">
        <v>4614</v>
      </c>
      <c r="F1941">
        <v>17.249037814254944</v>
      </c>
      <c r="G1941">
        <v>26</v>
      </c>
      <c r="H1941">
        <v>2.8461538461538463</v>
      </c>
      <c r="I1941">
        <v>72.807693481445313</v>
      </c>
      <c r="J1941">
        <v>4.1947979927062988</v>
      </c>
      <c r="K1941">
        <v>-0.30057576298713684</v>
      </c>
    </row>
    <row r="1942" spans="1:11" x14ac:dyDescent="0.25">
      <c r="A1942" t="s">
        <v>45</v>
      </c>
      <c r="B1942" t="s">
        <v>4124</v>
      </c>
      <c r="C1942" s="7">
        <v>41851</v>
      </c>
      <c r="D1942">
        <v>0</v>
      </c>
      <c r="E1942" t="s">
        <v>4615</v>
      </c>
      <c r="F1942">
        <v>20.24506950378418</v>
      </c>
      <c r="G1942">
        <v>36</v>
      </c>
      <c r="H1942">
        <v>15.861111111111111</v>
      </c>
      <c r="I1942">
        <v>72.277778625488281</v>
      </c>
      <c r="J1942">
        <v>12.662419319152832</v>
      </c>
      <c r="K1942">
        <v>-1.3856245279312134</v>
      </c>
    </row>
    <row r="1943" spans="1:11" x14ac:dyDescent="0.25">
      <c r="A1943" t="s">
        <v>45</v>
      </c>
      <c r="B1943" t="s">
        <v>4124</v>
      </c>
      <c r="C1943" s="7">
        <v>41851</v>
      </c>
      <c r="D1943">
        <v>1</v>
      </c>
      <c r="E1943" t="s">
        <v>4616</v>
      </c>
      <c r="F1943">
        <v>21.630693919128841</v>
      </c>
      <c r="G1943">
        <v>36</v>
      </c>
      <c r="H1943">
        <v>15.861111111111111</v>
      </c>
      <c r="I1943">
        <v>72.277778625488281</v>
      </c>
      <c r="J1943">
        <v>12.662419319152832</v>
      </c>
      <c r="K1943">
        <v>-1.3856245279312134</v>
      </c>
    </row>
    <row r="1944" spans="1:11" x14ac:dyDescent="0.25">
      <c r="A1944" t="s">
        <v>45</v>
      </c>
      <c r="B1944" t="s">
        <v>71</v>
      </c>
      <c r="C1944" s="7">
        <v>41851</v>
      </c>
      <c r="D1944">
        <v>0</v>
      </c>
      <c r="E1944" t="s">
        <v>2124</v>
      </c>
      <c r="F1944">
        <v>2.6250004768371582</v>
      </c>
      <c r="G1944">
        <v>1</v>
      </c>
      <c r="H1944">
        <v>1</v>
      </c>
      <c r="I1944">
        <v>72</v>
      </c>
      <c r="K1944">
        <v>0.95500051975250244</v>
      </c>
    </row>
    <row r="1945" spans="1:11" x14ac:dyDescent="0.25">
      <c r="A1945" t="s">
        <v>45</v>
      </c>
      <c r="B1945" t="s">
        <v>71</v>
      </c>
      <c r="C1945" s="7">
        <v>41851</v>
      </c>
      <c r="D1945">
        <v>1</v>
      </c>
      <c r="E1945" t="s">
        <v>2125</v>
      </c>
      <c r="F1945">
        <v>1.6699999570846558</v>
      </c>
      <c r="G1945">
        <v>1</v>
      </c>
      <c r="H1945">
        <v>1</v>
      </c>
      <c r="I1945">
        <v>72</v>
      </c>
      <c r="K1945">
        <v>0.95500051975250244</v>
      </c>
    </row>
    <row r="1946" spans="1:11" x14ac:dyDescent="0.25">
      <c r="A1946" t="s">
        <v>45</v>
      </c>
      <c r="B1946" t="s">
        <v>72</v>
      </c>
      <c r="C1946" s="7">
        <v>41851</v>
      </c>
      <c r="D1946">
        <v>0</v>
      </c>
      <c r="E1946" t="s">
        <v>612</v>
      </c>
      <c r="F1946">
        <v>8.8869829177856445</v>
      </c>
      <c r="G1946">
        <v>58</v>
      </c>
      <c r="H1946">
        <v>2.9224137931034484</v>
      </c>
      <c r="I1946">
        <v>72.689651489257813</v>
      </c>
      <c r="J1946">
        <v>2.7353448867797852</v>
      </c>
      <c r="K1946">
        <v>-0.56284475326538086</v>
      </c>
    </row>
    <row r="1947" spans="1:11" x14ac:dyDescent="0.25">
      <c r="A1947" t="s">
        <v>45</v>
      </c>
      <c r="B1947" t="s">
        <v>72</v>
      </c>
      <c r="C1947" s="7">
        <v>41851</v>
      </c>
      <c r="D1947">
        <v>1</v>
      </c>
      <c r="E1947" t="s">
        <v>613</v>
      </c>
      <c r="F1947">
        <v>9.4498275097074185</v>
      </c>
      <c r="G1947">
        <v>58</v>
      </c>
      <c r="H1947">
        <v>2.9224137931034484</v>
      </c>
      <c r="I1947">
        <v>72.689651489257813</v>
      </c>
      <c r="J1947">
        <v>2.7353448867797852</v>
      </c>
      <c r="K1947">
        <v>-0.56284475326538086</v>
      </c>
    </row>
    <row r="1948" spans="1:11" x14ac:dyDescent="0.25">
      <c r="A1948" t="s">
        <v>45</v>
      </c>
      <c r="B1948" t="s">
        <v>73</v>
      </c>
      <c r="C1948" s="7">
        <v>41851</v>
      </c>
      <c r="D1948">
        <v>0</v>
      </c>
      <c r="E1948" t="s">
        <v>614</v>
      </c>
      <c r="F1948">
        <v>30.131278991699219</v>
      </c>
      <c r="G1948">
        <v>215</v>
      </c>
      <c r="H1948">
        <v>11.093023255813954</v>
      </c>
      <c r="I1948">
        <v>72.530235290527344</v>
      </c>
      <c r="J1948">
        <v>7.8260650634765625</v>
      </c>
      <c r="K1948">
        <v>-0.85811591148376465</v>
      </c>
    </row>
    <row r="1949" spans="1:11" x14ac:dyDescent="0.25">
      <c r="A1949" t="s">
        <v>45</v>
      </c>
      <c r="B1949" t="s">
        <v>73</v>
      </c>
      <c r="C1949" s="7">
        <v>41851</v>
      </c>
      <c r="D1949">
        <v>1</v>
      </c>
      <c r="E1949" t="s">
        <v>615</v>
      </c>
      <c r="F1949">
        <v>30.989395207755788</v>
      </c>
      <c r="G1949">
        <v>215</v>
      </c>
      <c r="H1949">
        <v>11.093023255813954</v>
      </c>
      <c r="I1949">
        <v>72.530235290527344</v>
      </c>
      <c r="J1949">
        <v>7.8260650634765625</v>
      </c>
      <c r="K1949">
        <v>-0.85811591148376465</v>
      </c>
    </row>
    <row r="1950" spans="1:11" x14ac:dyDescent="0.25">
      <c r="A1950" t="s">
        <v>45</v>
      </c>
      <c r="B1950" t="s">
        <v>5565</v>
      </c>
      <c r="C1950" s="7">
        <v>41851</v>
      </c>
      <c r="D1950">
        <v>0</v>
      </c>
      <c r="E1950" t="s">
        <v>5729</v>
      </c>
      <c r="F1950">
        <v>9.4028568267822266</v>
      </c>
      <c r="G1950">
        <v>7</v>
      </c>
      <c r="H1950">
        <v>1.7142857142857142</v>
      </c>
      <c r="I1950">
        <v>72.714286804199219</v>
      </c>
      <c r="J1950">
        <v>2.3574309349060059</v>
      </c>
      <c r="K1950">
        <v>-1.300714373588562</v>
      </c>
    </row>
    <row r="1951" spans="1:11" x14ac:dyDescent="0.25">
      <c r="A1951" t="s">
        <v>45</v>
      </c>
      <c r="B1951" t="s">
        <v>5565</v>
      </c>
      <c r="C1951" s="7">
        <v>41851</v>
      </c>
      <c r="D1951">
        <v>1</v>
      </c>
      <c r="E1951" t="s">
        <v>5730</v>
      </c>
      <c r="F1951">
        <v>10.703571455819267</v>
      </c>
      <c r="G1951">
        <v>7</v>
      </c>
      <c r="H1951">
        <v>1.7142857142857142</v>
      </c>
      <c r="I1951">
        <v>72.714286804199219</v>
      </c>
      <c r="J1951">
        <v>2.3574309349060059</v>
      </c>
      <c r="K1951">
        <v>-1.300714373588562</v>
      </c>
    </row>
    <row r="1952" spans="1:11" x14ac:dyDescent="0.25">
      <c r="A1952" t="s">
        <v>45</v>
      </c>
      <c r="B1952" t="s">
        <v>4119</v>
      </c>
      <c r="C1952" s="7">
        <v>41897</v>
      </c>
      <c r="D1952">
        <v>0</v>
      </c>
      <c r="E1952" t="s">
        <v>4617</v>
      </c>
      <c r="F1952">
        <v>23.157142639160156</v>
      </c>
      <c r="G1952">
        <v>7</v>
      </c>
      <c r="H1952">
        <v>8</v>
      </c>
      <c r="I1952">
        <v>76</v>
      </c>
      <c r="J1952">
        <v>3.8358595371246338</v>
      </c>
      <c r="K1952">
        <v>0.5528569221496582</v>
      </c>
    </row>
    <row r="1953" spans="1:11" x14ac:dyDescent="0.25">
      <c r="A1953" t="s">
        <v>45</v>
      </c>
      <c r="B1953" t="s">
        <v>4119</v>
      </c>
      <c r="C1953" s="7">
        <v>41897</v>
      </c>
      <c r="D1953">
        <v>1</v>
      </c>
      <c r="E1953" t="s">
        <v>4618</v>
      </c>
      <c r="F1953">
        <v>22.604285955429077</v>
      </c>
      <c r="G1953">
        <v>7</v>
      </c>
      <c r="H1953">
        <v>8</v>
      </c>
      <c r="I1953">
        <v>76</v>
      </c>
      <c r="J1953">
        <v>3.8358595371246338</v>
      </c>
      <c r="K1953">
        <v>0.5528569221496582</v>
      </c>
    </row>
    <row r="1954" spans="1:11" x14ac:dyDescent="0.25">
      <c r="A1954" t="s">
        <v>45</v>
      </c>
      <c r="B1954" t="s">
        <v>3637</v>
      </c>
      <c r="C1954" s="7">
        <v>41897</v>
      </c>
      <c r="D1954">
        <v>0</v>
      </c>
      <c r="E1954" t="s">
        <v>3721</v>
      </c>
      <c r="F1954">
        <v>35.859855651855469</v>
      </c>
      <c r="G1954">
        <v>363</v>
      </c>
      <c r="H1954">
        <v>8.9641873278236908</v>
      </c>
      <c r="I1954">
        <v>76</v>
      </c>
      <c r="J1954">
        <v>10.538875579833984</v>
      </c>
      <c r="K1954">
        <v>0.33054378628730774</v>
      </c>
    </row>
    <row r="1955" spans="1:11" x14ac:dyDescent="0.25">
      <c r="A1955" t="s">
        <v>45</v>
      </c>
      <c r="B1955" t="s">
        <v>3637</v>
      </c>
      <c r="C1955" s="7">
        <v>41897</v>
      </c>
      <c r="D1955">
        <v>1</v>
      </c>
      <c r="E1955" t="s">
        <v>3722</v>
      </c>
      <c r="F1955">
        <v>35.52931131634697</v>
      </c>
      <c r="G1955">
        <v>363</v>
      </c>
      <c r="H1955">
        <v>8.9641873278236908</v>
      </c>
      <c r="I1955">
        <v>76</v>
      </c>
      <c r="J1955">
        <v>10.538875579833984</v>
      </c>
      <c r="K1955">
        <v>0.33054378628730774</v>
      </c>
    </row>
    <row r="1956" spans="1:11" x14ac:dyDescent="0.25">
      <c r="A1956" t="s">
        <v>45</v>
      </c>
      <c r="B1956" t="s">
        <v>61</v>
      </c>
      <c r="C1956" s="7">
        <v>41897</v>
      </c>
      <c r="D1956">
        <v>0</v>
      </c>
      <c r="E1956" t="s">
        <v>616</v>
      </c>
      <c r="F1956">
        <v>37.221275329589844</v>
      </c>
      <c r="G1956">
        <v>204</v>
      </c>
      <c r="H1956">
        <v>8.7034313725490193</v>
      </c>
      <c r="I1956">
        <v>76</v>
      </c>
      <c r="J1956">
        <v>11.648420333862305</v>
      </c>
      <c r="K1956">
        <v>0.46147024631500244</v>
      </c>
    </row>
    <row r="1957" spans="1:11" x14ac:dyDescent="0.25">
      <c r="A1957" t="s">
        <v>45</v>
      </c>
      <c r="B1957" t="s">
        <v>61</v>
      </c>
      <c r="C1957" s="7">
        <v>41897</v>
      </c>
      <c r="D1957">
        <v>1</v>
      </c>
      <c r="E1957" t="s">
        <v>617</v>
      </c>
      <c r="F1957">
        <v>36.759803867346477</v>
      </c>
      <c r="G1957">
        <v>204</v>
      </c>
      <c r="H1957">
        <v>8.7034313725490193</v>
      </c>
      <c r="I1957">
        <v>76</v>
      </c>
      <c r="J1957">
        <v>11.648420333862305</v>
      </c>
      <c r="K1957">
        <v>0.46147024631500244</v>
      </c>
    </row>
    <row r="1958" spans="1:11" x14ac:dyDescent="0.25">
      <c r="A1958" t="s">
        <v>45</v>
      </c>
      <c r="B1958" t="s">
        <v>62</v>
      </c>
      <c r="C1958" s="7">
        <v>41897</v>
      </c>
      <c r="D1958">
        <v>0</v>
      </c>
      <c r="E1958" t="s">
        <v>618</v>
      </c>
      <c r="F1958">
        <v>34.113128662109375</v>
      </c>
      <c r="G1958">
        <v>159</v>
      </c>
      <c r="H1958">
        <v>9.2987421383647799</v>
      </c>
      <c r="I1958">
        <v>76</v>
      </c>
      <c r="J1958">
        <v>8.9493646621704102</v>
      </c>
      <c r="K1958">
        <v>0.16256265342235565</v>
      </c>
    </row>
    <row r="1959" spans="1:11" x14ac:dyDescent="0.25">
      <c r="A1959" t="s">
        <v>45</v>
      </c>
      <c r="B1959" t="s">
        <v>62</v>
      </c>
      <c r="C1959" s="7">
        <v>41897</v>
      </c>
      <c r="D1959">
        <v>1</v>
      </c>
      <c r="E1959" t="s">
        <v>619</v>
      </c>
      <c r="F1959">
        <v>33.950566156574013</v>
      </c>
      <c r="G1959">
        <v>159</v>
      </c>
      <c r="H1959">
        <v>9.2987421383647799</v>
      </c>
      <c r="I1959">
        <v>76</v>
      </c>
      <c r="J1959">
        <v>8.9493646621704102</v>
      </c>
      <c r="K1959">
        <v>0.16256265342235565</v>
      </c>
    </row>
    <row r="1960" spans="1:11" x14ac:dyDescent="0.25">
      <c r="A1960" t="s">
        <v>45</v>
      </c>
      <c r="B1960" t="s">
        <v>74</v>
      </c>
      <c r="C1960" s="7">
        <v>41897</v>
      </c>
      <c r="D1960">
        <v>0</v>
      </c>
      <c r="E1960" t="s">
        <v>620</v>
      </c>
      <c r="F1960">
        <v>82.375</v>
      </c>
      <c r="G1960">
        <v>4</v>
      </c>
      <c r="H1960">
        <v>7</v>
      </c>
      <c r="I1960">
        <v>76</v>
      </c>
      <c r="J1960">
        <v>9.7902994155883789</v>
      </c>
      <c r="K1960">
        <v>-4.2650032043457031</v>
      </c>
    </row>
    <row r="1961" spans="1:11" x14ac:dyDescent="0.25">
      <c r="A1961" t="s">
        <v>45</v>
      </c>
      <c r="B1961" t="s">
        <v>74</v>
      </c>
      <c r="C1961" s="7">
        <v>41897</v>
      </c>
      <c r="D1961">
        <v>1</v>
      </c>
      <c r="E1961" t="s">
        <v>621</v>
      </c>
      <c r="F1961">
        <v>86.64000129699707</v>
      </c>
      <c r="G1961">
        <v>4</v>
      </c>
      <c r="H1961">
        <v>7</v>
      </c>
      <c r="I1961">
        <v>76</v>
      </c>
      <c r="J1961">
        <v>9.7902994155883789</v>
      </c>
      <c r="K1961">
        <v>-4.2650032043457031</v>
      </c>
    </row>
    <row r="1962" spans="1:11" x14ac:dyDescent="0.25">
      <c r="A1962" t="s">
        <v>45</v>
      </c>
      <c r="B1962" t="s">
        <v>63</v>
      </c>
      <c r="C1962" s="7">
        <v>41897</v>
      </c>
      <c r="D1962">
        <v>0</v>
      </c>
      <c r="E1962" t="s">
        <v>2126</v>
      </c>
      <c r="F1962">
        <v>0</v>
      </c>
      <c r="G1962">
        <v>0</v>
      </c>
      <c r="H1962">
        <v>0</v>
      </c>
      <c r="I1962">
        <v>0</v>
      </c>
      <c r="J1962">
        <v>0</v>
      </c>
      <c r="K1962">
        <v>0</v>
      </c>
    </row>
    <row r="1963" spans="1:11" x14ac:dyDescent="0.25">
      <c r="A1963" t="s">
        <v>45</v>
      </c>
      <c r="B1963" t="s">
        <v>63</v>
      </c>
      <c r="C1963" s="7">
        <v>41897</v>
      </c>
      <c r="D1963">
        <v>1</v>
      </c>
      <c r="E1963" t="s">
        <v>2127</v>
      </c>
      <c r="F1963">
        <v>0</v>
      </c>
      <c r="G1963">
        <v>0</v>
      </c>
      <c r="H1963">
        <v>0</v>
      </c>
      <c r="I1963">
        <v>0</v>
      </c>
      <c r="J1963">
        <v>0</v>
      </c>
      <c r="K1963">
        <v>0</v>
      </c>
    </row>
    <row r="1964" spans="1:11" x14ac:dyDescent="0.25">
      <c r="A1964" t="s">
        <v>45</v>
      </c>
      <c r="B1964" t="s">
        <v>64</v>
      </c>
      <c r="C1964" s="7">
        <v>41897</v>
      </c>
      <c r="D1964">
        <v>0</v>
      </c>
      <c r="E1964" t="s">
        <v>2128</v>
      </c>
      <c r="F1964">
        <v>0</v>
      </c>
      <c r="G1964">
        <v>0</v>
      </c>
      <c r="H1964">
        <v>0</v>
      </c>
      <c r="I1964">
        <v>0</v>
      </c>
      <c r="J1964">
        <v>0</v>
      </c>
      <c r="K1964">
        <v>0</v>
      </c>
    </row>
    <row r="1965" spans="1:11" x14ac:dyDescent="0.25">
      <c r="A1965" t="s">
        <v>45</v>
      </c>
      <c r="B1965" t="s">
        <v>64</v>
      </c>
      <c r="C1965" s="7">
        <v>41897</v>
      </c>
      <c r="D1965">
        <v>1</v>
      </c>
      <c r="E1965" t="s">
        <v>2129</v>
      </c>
      <c r="F1965">
        <v>0</v>
      </c>
      <c r="G1965">
        <v>0</v>
      </c>
      <c r="H1965">
        <v>0</v>
      </c>
      <c r="I1965">
        <v>0</v>
      </c>
      <c r="J1965">
        <v>0</v>
      </c>
      <c r="K1965">
        <v>0</v>
      </c>
    </row>
    <row r="1966" spans="1:11" x14ac:dyDescent="0.25">
      <c r="A1966" t="s">
        <v>45</v>
      </c>
      <c r="B1966" t="s">
        <v>65</v>
      </c>
      <c r="C1966" s="7">
        <v>41897</v>
      </c>
      <c r="D1966">
        <v>0</v>
      </c>
      <c r="E1966" t="s">
        <v>2130</v>
      </c>
      <c r="F1966">
        <v>0</v>
      </c>
      <c r="G1966">
        <v>0</v>
      </c>
      <c r="H1966">
        <v>0</v>
      </c>
      <c r="I1966">
        <v>0</v>
      </c>
      <c r="J1966">
        <v>0</v>
      </c>
      <c r="K1966">
        <v>0</v>
      </c>
    </row>
    <row r="1967" spans="1:11" x14ac:dyDescent="0.25">
      <c r="A1967" t="s">
        <v>45</v>
      </c>
      <c r="B1967" t="s">
        <v>65</v>
      </c>
      <c r="C1967" s="7">
        <v>41897</v>
      </c>
      <c r="D1967">
        <v>1</v>
      </c>
      <c r="E1967" t="s">
        <v>2131</v>
      </c>
      <c r="F1967">
        <v>0</v>
      </c>
      <c r="G1967">
        <v>0</v>
      </c>
      <c r="H1967">
        <v>0</v>
      </c>
      <c r="I1967">
        <v>0</v>
      </c>
      <c r="J1967">
        <v>0</v>
      </c>
      <c r="K1967">
        <v>0</v>
      </c>
    </row>
    <row r="1968" spans="1:11" x14ac:dyDescent="0.25">
      <c r="A1968" t="s">
        <v>45</v>
      </c>
      <c r="B1968" t="s">
        <v>66</v>
      </c>
      <c r="C1968" s="7">
        <v>41897</v>
      </c>
      <c r="D1968">
        <v>0</v>
      </c>
      <c r="E1968" t="s">
        <v>2132</v>
      </c>
      <c r="F1968">
        <v>43.343368530273438</v>
      </c>
      <c r="G1968">
        <v>181</v>
      </c>
      <c r="H1968">
        <v>10.685082872928177</v>
      </c>
      <c r="I1968">
        <v>76</v>
      </c>
      <c r="J1968">
        <v>10.885555267333984</v>
      </c>
      <c r="K1968">
        <v>-0.26961377263069153</v>
      </c>
    </row>
    <row r="1969" spans="1:11" x14ac:dyDescent="0.25">
      <c r="A1969" t="s">
        <v>45</v>
      </c>
      <c r="B1969" t="s">
        <v>66</v>
      </c>
      <c r="C1969" s="7">
        <v>41897</v>
      </c>
      <c r="D1969">
        <v>1</v>
      </c>
      <c r="E1969" t="s">
        <v>2133</v>
      </c>
      <c r="F1969">
        <v>43.612983384344581</v>
      </c>
      <c r="G1969">
        <v>181</v>
      </c>
      <c r="H1969">
        <v>10.685082872928177</v>
      </c>
      <c r="I1969">
        <v>76</v>
      </c>
      <c r="J1969">
        <v>10.885555267333984</v>
      </c>
      <c r="K1969">
        <v>-0.26961377263069153</v>
      </c>
    </row>
    <row r="1970" spans="1:11" x14ac:dyDescent="0.25">
      <c r="A1970" t="s">
        <v>45</v>
      </c>
      <c r="B1970" t="s">
        <v>67</v>
      </c>
      <c r="C1970" s="7">
        <v>41897</v>
      </c>
      <c r="D1970">
        <v>0</v>
      </c>
      <c r="E1970" t="s">
        <v>2134</v>
      </c>
      <c r="F1970">
        <v>27.031221389770508</v>
      </c>
      <c r="G1970">
        <v>176</v>
      </c>
      <c r="H1970">
        <v>7.2613636363636367</v>
      </c>
      <c r="I1970">
        <v>76</v>
      </c>
      <c r="J1970">
        <v>10.160568237304687</v>
      </c>
      <c r="K1970">
        <v>0.96863633394241333</v>
      </c>
    </row>
    <row r="1971" spans="1:11" x14ac:dyDescent="0.25">
      <c r="A1971" t="s">
        <v>45</v>
      </c>
      <c r="B1971" t="s">
        <v>67</v>
      </c>
      <c r="C1971" s="7">
        <v>41897</v>
      </c>
      <c r="D1971">
        <v>1</v>
      </c>
      <c r="E1971" t="s">
        <v>2135</v>
      </c>
      <c r="F1971">
        <v>26.062585291262209</v>
      </c>
      <c r="G1971">
        <v>176</v>
      </c>
      <c r="H1971">
        <v>7.2613636363636367</v>
      </c>
      <c r="I1971">
        <v>76</v>
      </c>
      <c r="J1971">
        <v>10.160568237304687</v>
      </c>
      <c r="K1971">
        <v>0.96863633394241333</v>
      </c>
    </row>
    <row r="1972" spans="1:11" x14ac:dyDescent="0.25">
      <c r="A1972" t="s">
        <v>45</v>
      </c>
      <c r="B1972" t="s">
        <v>68</v>
      </c>
      <c r="C1972" s="7">
        <v>41897</v>
      </c>
      <c r="D1972">
        <v>0</v>
      </c>
      <c r="E1972" t="s">
        <v>2136</v>
      </c>
      <c r="F1972">
        <v>42.491249084472656</v>
      </c>
      <c r="G1972">
        <v>2</v>
      </c>
      <c r="H1972">
        <v>7</v>
      </c>
      <c r="I1972">
        <v>76</v>
      </c>
      <c r="J1972">
        <v>13.924701690673828</v>
      </c>
      <c r="K1972">
        <v>7.683751106262207</v>
      </c>
    </row>
    <row r="1973" spans="1:11" x14ac:dyDescent="0.25">
      <c r="A1973" t="s">
        <v>45</v>
      </c>
      <c r="B1973" t="s">
        <v>68</v>
      </c>
      <c r="C1973" s="7">
        <v>41897</v>
      </c>
      <c r="D1973">
        <v>1</v>
      </c>
      <c r="E1973" t="s">
        <v>2137</v>
      </c>
      <c r="F1973">
        <v>34.807499408721924</v>
      </c>
      <c r="G1973">
        <v>2</v>
      </c>
      <c r="H1973">
        <v>7</v>
      </c>
      <c r="I1973">
        <v>76</v>
      </c>
      <c r="J1973">
        <v>13.924701690673828</v>
      </c>
      <c r="K1973">
        <v>7.683751106262207</v>
      </c>
    </row>
    <row r="1974" spans="1:11" x14ac:dyDescent="0.25">
      <c r="A1974" t="s">
        <v>45</v>
      </c>
      <c r="B1974" t="s">
        <v>4120</v>
      </c>
      <c r="C1974" s="7">
        <v>41897</v>
      </c>
      <c r="D1974">
        <v>0</v>
      </c>
      <c r="E1974" t="s">
        <v>4619</v>
      </c>
      <c r="F1974">
        <v>24.916234970092773</v>
      </c>
      <c r="G1974">
        <v>87</v>
      </c>
      <c r="H1974">
        <v>8.5574712643678161</v>
      </c>
      <c r="I1974">
        <v>76</v>
      </c>
      <c r="J1974">
        <v>9.3708925247192383</v>
      </c>
      <c r="K1974">
        <v>-0.83870750665664673</v>
      </c>
    </row>
    <row r="1975" spans="1:11" x14ac:dyDescent="0.25">
      <c r="A1975" t="s">
        <v>45</v>
      </c>
      <c r="B1975" t="s">
        <v>4120</v>
      </c>
      <c r="C1975" s="7">
        <v>41897</v>
      </c>
      <c r="D1975">
        <v>1</v>
      </c>
      <c r="E1975" t="s">
        <v>4620</v>
      </c>
      <c r="F1975">
        <v>25.754942671320904</v>
      </c>
      <c r="G1975">
        <v>87</v>
      </c>
      <c r="H1975">
        <v>8.5574712643678161</v>
      </c>
      <c r="I1975">
        <v>76</v>
      </c>
      <c r="J1975">
        <v>9.3708925247192383</v>
      </c>
      <c r="K1975">
        <v>-0.83870750665664673</v>
      </c>
    </row>
    <row r="1976" spans="1:11" x14ac:dyDescent="0.25">
      <c r="A1976" t="s">
        <v>45</v>
      </c>
      <c r="B1976" t="s">
        <v>4121</v>
      </c>
      <c r="C1976" s="7">
        <v>41897</v>
      </c>
      <c r="D1976">
        <v>0</v>
      </c>
      <c r="E1976" t="s">
        <v>4621</v>
      </c>
      <c r="F1976">
        <v>13.38593578338623</v>
      </c>
      <c r="G1976">
        <v>8</v>
      </c>
      <c r="H1976">
        <v>4.875</v>
      </c>
      <c r="I1976">
        <v>76</v>
      </c>
      <c r="J1976">
        <v>3.8686156272888184</v>
      </c>
      <c r="K1976">
        <v>1.6440597772598267</v>
      </c>
    </row>
    <row r="1977" spans="1:11" x14ac:dyDescent="0.25">
      <c r="A1977" t="s">
        <v>45</v>
      </c>
      <c r="B1977" t="s">
        <v>4121</v>
      </c>
      <c r="C1977" s="7">
        <v>41897</v>
      </c>
      <c r="D1977">
        <v>1</v>
      </c>
      <c r="E1977" t="s">
        <v>4622</v>
      </c>
      <c r="F1977">
        <v>11.74187559064012</v>
      </c>
      <c r="G1977">
        <v>8</v>
      </c>
      <c r="H1977">
        <v>4.875</v>
      </c>
      <c r="I1977">
        <v>76</v>
      </c>
      <c r="J1977">
        <v>3.8686156272888184</v>
      </c>
      <c r="K1977">
        <v>1.6440597772598267</v>
      </c>
    </row>
    <row r="1978" spans="1:11" x14ac:dyDescent="0.25">
      <c r="A1978" t="s">
        <v>45</v>
      </c>
      <c r="B1978" t="s">
        <v>4122</v>
      </c>
      <c r="C1978" s="7">
        <v>41897</v>
      </c>
      <c r="D1978">
        <v>0</v>
      </c>
      <c r="E1978" t="s">
        <v>4623</v>
      </c>
      <c r="F1978">
        <v>35.133289337158203</v>
      </c>
      <c r="G1978">
        <v>174</v>
      </c>
      <c r="H1978">
        <v>9.2212643678160919</v>
      </c>
      <c r="I1978">
        <v>76</v>
      </c>
      <c r="J1978">
        <v>11.494620323181152</v>
      </c>
      <c r="K1978">
        <v>1.0668822526931763</v>
      </c>
    </row>
    <row r="1979" spans="1:11" x14ac:dyDescent="0.25">
      <c r="A1979" t="s">
        <v>45</v>
      </c>
      <c r="B1979" t="s">
        <v>4122</v>
      </c>
      <c r="C1979" s="7">
        <v>41897</v>
      </c>
      <c r="D1979">
        <v>1</v>
      </c>
      <c r="E1979" t="s">
        <v>4624</v>
      </c>
      <c r="F1979">
        <v>34.066407968664819</v>
      </c>
      <c r="G1979">
        <v>174</v>
      </c>
      <c r="H1979">
        <v>9.2212643678160919</v>
      </c>
      <c r="I1979">
        <v>76</v>
      </c>
      <c r="J1979">
        <v>11.494620323181152</v>
      </c>
      <c r="K1979">
        <v>1.0668822526931763</v>
      </c>
    </row>
    <row r="1980" spans="1:11" x14ac:dyDescent="0.25">
      <c r="A1980" t="s">
        <v>45</v>
      </c>
      <c r="B1980" t="s">
        <v>75</v>
      </c>
      <c r="C1980" s="7">
        <v>41897</v>
      </c>
      <c r="D1980">
        <v>0</v>
      </c>
      <c r="E1980" t="s">
        <v>622</v>
      </c>
      <c r="F1980">
        <v>0</v>
      </c>
      <c r="G1980">
        <v>0</v>
      </c>
      <c r="H1980">
        <v>0</v>
      </c>
      <c r="I1980">
        <v>0</v>
      </c>
      <c r="J1980">
        <v>0</v>
      </c>
      <c r="K1980">
        <v>0</v>
      </c>
    </row>
    <row r="1981" spans="1:11" x14ac:dyDescent="0.25">
      <c r="A1981" t="s">
        <v>45</v>
      </c>
      <c r="B1981" t="s">
        <v>75</v>
      </c>
      <c r="C1981" s="7">
        <v>41897</v>
      </c>
      <c r="D1981">
        <v>1</v>
      </c>
      <c r="E1981" t="s">
        <v>623</v>
      </c>
      <c r="F1981">
        <v>0</v>
      </c>
      <c r="G1981">
        <v>0</v>
      </c>
      <c r="H1981">
        <v>0</v>
      </c>
      <c r="I1981">
        <v>0</v>
      </c>
      <c r="J1981">
        <v>0</v>
      </c>
      <c r="K1981">
        <v>0</v>
      </c>
    </row>
    <row r="1982" spans="1:11" x14ac:dyDescent="0.25">
      <c r="A1982" t="s">
        <v>45</v>
      </c>
      <c r="B1982" t="s">
        <v>69</v>
      </c>
      <c r="C1982" s="7">
        <v>41897</v>
      </c>
      <c r="D1982">
        <v>0</v>
      </c>
      <c r="E1982" t="s">
        <v>624</v>
      </c>
      <c r="F1982">
        <v>0</v>
      </c>
      <c r="G1982">
        <v>0</v>
      </c>
      <c r="H1982">
        <v>0</v>
      </c>
      <c r="I1982">
        <v>0</v>
      </c>
      <c r="J1982">
        <v>0</v>
      </c>
      <c r="K1982">
        <v>0</v>
      </c>
    </row>
    <row r="1983" spans="1:11" x14ac:dyDescent="0.25">
      <c r="A1983" t="s">
        <v>45</v>
      </c>
      <c r="B1983" t="s">
        <v>69</v>
      </c>
      <c r="C1983" s="7">
        <v>41897</v>
      </c>
      <c r="D1983">
        <v>1</v>
      </c>
      <c r="E1983" t="s">
        <v>625</v>
      </c>
      <c r="F1983">
        <v>0</v>
      </c>
      <c r="G1983">
        <v>0</v>
      </c>
      <c r="H1983">
        <v>0</v>
      </c>
      <c r="I1983">
        <v>0</v>
      </c>
      <c r="J1983">
        <v>0</v>
      </c>
      <c r="K1983">
        <v>0</v>
      </c>
    </row>
    <row r="1984" spans="1:11" x14ac:dyDescent="0.25">
      <c r="A1984" t="s">
        <v>45</v>
      </c>
      <c r="B1984" t="s">
        <v>70</v>
      </c>
      <c r="C1984" s="7">
        <v>41897</v>
      </c>
      <c r="D1984">
        <v>0</v>
      </c>
      <c r="E1984" t="s">
        <v>626</v>
      </c>
      <c r="F1984">
        <v>0</v>
      </c>
      <c r="G1984">
        <v>0</v>
      </c>
      <c r="H1984">
        <v>0</v>
      </c>
      <c r="I1984">
        <v>0</v>
      </c>
      <c r="J1984">
        <v>0</v>
      </c>
      <c r="K1984">
        <v>0</v>
      </c>
    </row>
    <row r="1985" spans="1:11" x14ac:dyDescent="0.25">
      <c r="A1985" t="s">
        <v>45</v>
      </c>
      <c r="B1985" t="s">
        <v>70</v>
      </c>
      <c r="C1985" s="7">
        <v>41897</v>
      </c>
      <c r="D1985">
        <v>1</v>
      </c>
      <c r="E1985" t="s">
        <v>627</v>
      </c>
      <c r="F1985">
        <v>0</v>
      </c>
      <c r="G1985">
        <v>0</v>
      </c>
      <c r="H1985">
        <v>0</v>
      </c>
      <c r="I1985">
        <v>0</v>
      </c>
      <c r="J1985">
        <v>0</v>
      </c>
      <c r="K1985">
        <v>0</v>
      </c>
    </row>
    <row r="1986" spans="1:11" x14ac:dyDescent="0.25">
      <c r="A1986" t="s">
        <v>45</v>
      </c>
      <c r="B1986" t="s">
        <v>5566</v>
      </c>
      <c r="C1986" s="7">
        <v>41897</v>
      </c>
      <c r="D1986">
        <v>0</v>
      </c>
      <c r="E1986" t="s">
        <v>5731</v>
      </c>
      <c r="F1986">
        <v>4.7249999046325684</v>
      </c>
      <c r="G1986">
        <v>1</v>
      </c>
      <c r="H1986">
        <v>1</v>
      </c>
      <c r="I1986">
        <v>76</v>
      </c>
      <c r="K1986">
        <v>0.18499994277954102</v>
      </c>
    </row>
    <row r="1987" spans="1:11" x14ac:dyDescent="0.25">
      <c r="A1987" t="s">
        <v>45</v>
      </c>
      <c r="B1987" t="s">
        <v>5566</v>
      </c>
      <c r="C1987" s="7">
        <v>41897</v>
      </c>
      <c r="D1987">
        <v>1</v>
      </c>
      <c r="E1987" t="s">
        <v>5732</v>
      </c>
      <c r="F1987">
        <v>4.5399999618530273</v>
      </c>
      <c r="G1987">
        <v>1</v>
      </c>
      <c r="H1987">
        <v>1</v>
      </c>
      <c r="I1987">
        <v>76</v>
      </c>
      <c r="K1987">
        <v>0.18499994277954102</v>
      </c>
    </row>
    <row r="1988" spans="1:11" x14ac:dyDescent="0.25">
      <c r="A1988" t="s">
        <v>45</v>
      </c>
      <c r="B1988" t="s">
        <v>4123</v>
      </c>
      <c r="C1988" s="7">
        <v>41897</v>
      </c>
      <c r="D1988">
        <v>0</v>
      </c>
      <c r="E1988" t="s">
        <v>4625</v>
      </c>
      <c r="F1988">
        <v>17.823999404907227</v>
      </c>
      <c r="G1988">
        <v>30</v>
      </c>
      <c r="H1988">
        <v>2.9333333333333331</v>
      </c>
      <c r="I1988">
        <v>76</v>
      </c>
      <c r="J1988">
        <v>3.5986437797546387</v>
      </c>
      <c r="K1988">
        <v>1.2153327465057373</v>
      </c>
    </row>
    <row r="1989" spans="1:11" x14ac:dyDescent="0.25">
      <c r="A1989" t="s">
        <v>45</v>
      </c>
      <c r="B1989" t="s">
        <v>4123</v>
      </c>
      <c r="C1989" s="7">
        <v>41897</v>
      </c>
      <c r="D1989">
        <v>1</v>
      </c>
      <c r="E1989" t="s">
        <v>4626</v>
      </c>
      <c r="F1989">
        <v>16.608666762212913</v>
      </c>
      <c r="G1989">
        <v>30</v>
      </c>
      <c r="H1989">
        <v>2.9333333333333331</v>
      </c>
      <c r="I1989">
        <v>76</v>
      </c>
      <c r="J1989">
        <v>3.5986437797546387</v>
      </c>
      <c r="K1989">
        <v>1.2153327465057373</v>
      </c>
    </row>
    <row r="1990" spans="1:11" x14ac:dyDescent="0.25">
      <c r="A1990" t="s">
        <v>45</v>
      </c>
      <c r="B1990" t="s">
        <v>4124</v>
      </c>
      <c r="C1990" s="7">
        <v>41897</v>
      </c>
      <c r="D1990">
        <v>0</v>
      </c>
      <c r="E1990" t="s">
        <v>4627</v>
      </c>
      <c r="F1990">
        <v>86.892562866210938</v>
      </c>
      <c r="G1990">
        <v>42</v>
      </c>
      <c r="H1990">
        <v>15.80952380952381</v>
      </c>
      <c r="I1990">
        <v>76</v>
      </c>
      <c r="J1990">
        <v>14.307013511657715</v>
      </c>
      <c r="K1990">
        <v>-0.85767906904220581</v>
      </c>
    </row>
    <row r="1991" spans="1:11" x14ac:dyDescent="0.25">
      <c r="A1991" t="s">
        <v>45</v>
      </c>
      <c r="B1991" t="s">
        <v>4124</v>
      </c>
      <c r="C1991" s="7">
        <v>41897</v>
      </c>
      <c r="D1991">
        <v>1</v>
      </c>
      <c r="E1991" t="s">
        <v>4628</v>
      </c>
      <c r="F1991">
        <v>87.750238345847237</v>
      </c>
      <c r="G1991">
        <v>42</v>
      </c>
      <c r="H1991">
        <v>15.80952380952381</v>
      </c>
      <c r="I1991">
        <v>76</v>
      </c>
      <c r="J1991">
        <v>14.307013511657715</v>
      </c>
      <c r="K1991">
        <v>-0.85767906904220581</v>
      </c>
    </row>
    <row r="1992" spans="1:11" x14ac:dyDescent="0.25">
      <c r="A1992" t="s">
        <v>45</v>
      </c>
      <c r="B1992" t="s">
        <v>71</v>
      </c>
      <c r="C1992" s="7">
        <v>41897</v>
      </c>
      <c r="D1992">
        <v>0</v>
      </c>
      <c r="E1992" t="s">
        <v>628</v>
      </c>
      <c r="F1992">
        <v>1.2649993896484375</v>
      </c>
      <c r="G1992">
        <v>1</v>
      </c>
      <c r="H1992">
        <v>1</v>
      </c>
      <c r="I1992">
        <v>76</v>
      </c>
      <c r="K1992">
        <v>0.49499940872192383</v>
      </c>
    </row>
    <row r="1993" spans="1:11" x14ac:dyDescent="0.25">
      <c r="A1993" t="s">
        <v>45</v>
      </c>
      <c r="B1993" t="s">
        <v>71</v>
      </c>
      <c r="C1993" s="7">
        <v>41897</v>
      </c>
      <c r="D1993">
        <v>1</v>
      </c>
      <c r="E1993" t="s">
        <v>629</v>
      </c>
      <c r="F1993">
        <v>0.76999998092651367</v>
      </c>
      <c r="G1993">
        <v>1</v>
      </c>
      <c r="H1993">
        <v>1</v>
      </c>
      <c r="I1993">
        <v>76</v>
      </c>
      <c r="K1993">
        <v>0.49499940872192383</v>
      </c>
    </row>
    <row r="1994" spans="1:11" x14ac:dyDescent="0.25">
      <c r="A1994" t="s">
        <v>45</v>
      </c>
      <c r="B1994" t="s">
        <v>72</v>
      </c>
      <c r="C1994" s="7">
        <v>41897</v>
      </c>
      <c r="D1994">
        <v>0</v>
      </c>
      <c r="E1994" t="s">
        <v>630</v>
      </c>
      <c r="F1994">
        <v>10.096382141113281</v>
      </c>
      <c r="G1994">
        <v>85</v>
      </c>
      <c r="H1994">
        <v>2.9823529411764707</v>
      </c>
      <c r="I1994">
        <v>76</v>
      </c>
      <c r="J1994">
        <v>4.3872179985046387</v>
      </c>
      <c r="K1994">
        <v>3.4382261335849762E-2</v>
      </c>
    </row>
    <row r="1995" spans="1:11" x14ac:dyDescent="0.25">
      <c r="A1995" t="s">
        <v>45</v>
      </c>
      <c r="B1995" t="s">
        <v>72</v>
      </c>
      <c r="C1995" s="7">
        <v>41897</v>
      </c>
      <c r="D1995">
        <v>1</v>
      </c>
      <c r="E1995" t="s">
        <v>631</v>
      </c>
      <c r="F1995">
        <v>10.062000069854891</v>
      </c>
      <c r="G1995">
        <v>85</v>
      </c>
      <c r="H1995">
        <v>2.9823529411764707</v>
      </c>
      <c r="I1995">
        <v>76</v>
      </c>
      <c r="J1995">
        <v>4.3872179985046387</v>
      </c>
      <c r="K1995">
        <v>3.4382261335849762E-2</v>
      </c>
    </row>
    <row r="1996" spans="1:11" x14ac:dyDescent="0.25">
      <c r="A1996" t="s">
        <v>45</v>
      </c>
      <c r="B1996" t="s">
        <v>73</v>
      </c>
      <c r="C1996" s="7">
        <v>41897</v>
      </c>
      <c r="D1996">
        <v>0</v>
      </c>
      <c r="E1996" t="s">
        <v>632</v>
      </c>
      <c r="F1996">
        <v>43.890506744384766</v>
      </c>
      <c r="G1996">
        <v>277</v>
      </c>
      <c r="H1996">
        <v>10.828519855595667</v>
      </c>
      <c r="I1996">
        <v>76</v>
      </c>
      <c r="J1996">
        <v>11.82297420501709</v>
      </c>
      <c r="K1996">
        <v>0.42082998156547546</v>
      </c>
    </row>
    <row r="1997" spans="1:11" x14ac:dyDescent="0.25">
      <c r="A1997" t="s">
        <v>45</v>
      </c>
      <c r="B1997" t="s">
        <v>73</v>
      </c>
      <c r="C1997" s="7">
        <v>41897</v>
      </c>
      <c r="D1997">
        <v>1</v>
      </c>
      <c r="E1997" t="s">
        <v>633</v>
      </c>
      <c r="F1997">
        <v>43.469675097167361</v>
      </c>
      <c r="G1997">
        <v>277</v>
      </c>
      <c r="H1997">
        <v>10.828519855595667</v>
      </c>
      <c r="I1997">
        <v>76</v>
      </c>
      <c r="J1997">
        <v>11.82297420501709</v>
      </c>
      <c r="K1997">
        <v>0.42082998156547546</v>
      </c>
    </row>
    <row r="1998" spans="1:11" x14ac:dyDescent="0.25">
      <c r="A1998" t="s">
        <v>45</v>
      </c>
      <c r="B1998" t="s">
        <v>5565</v>
      </c>
      <c r="C1998" s="7">
        <v>41897</v>
      </c>
      <c r="D1998">
        <v>0</v>
      </c>
      <c r="E1998" t="s">
        <v>5733</v>
      </c>
      <c r="F1998">
        <v>19.864463806152344</v>
      </c>
      <c r="G1998">
        <v>14</v>
      </c>
      <c r="H1998">
        <v>4.0714285714285712</v>
      </c>
      <c r="I1998">
        <v>76</v>
      </c>
      <c r="J1998">
        <v>6.2611298561096191</v>
      </c>
      <c r="K1998">
        <v>-0.73767870664596558</v>
      </c>
    </row>
    <row r="1999" spans="1:11" x14ac:dyDescent="0.25">
      <c r="A1999" t="s">
        <v>45</v>
      </c>
      <c r="B1999" t="s">
        <v>5565</v>
      </c>
      <c r="C1999" s="7">
        <v>41897</v>
      </c>
      <c r="D1999">
        <v>1</v>
      </c>
      <c r="E1999" t="s">
        <v>5734</v>
      </c>
      <c r="F1999">
        <v>20.602142079600267</v>
      </c>
      <c r="G1999">
        <v>14</v>
      </c>
      <c r="H1999">
        <v>4.0714285714285712</v>
      </c>
      <c r="I1999">
        <v>76</v>
      </c>
      <c r="J1999">
        <v>6.2611298561096191</v>
      </c>
      <c r="K1999">
        <v>-0.73767870664596558</v>
      </c>
    </row>
    <row r="2000" spans="1:11" x14ac:dyDescent="0.25">
      <c r="A2000" t="s">
        <v>45</v>
      </c>
      <c r="B2000" t="s">
        <v>4119</v>
      </c>
      <c r="C2000" s="7">
        <v>41898</v>
      </c>
      <c r="D2000">
        <v>0</v>
      </c>
      <c r="E2000" t="s">
        <v>4629</v>
      </c>
      <c r="F2000">
        <v>23.184284210205078</v>
      </c>
      <c r="G2000">
        <v>7</v>
      </c>
      <c r="H2000">
        <v>8</v>
      </c>
      <c r="I2000">
        <v>79.857139587402344</v>
      </c>
      <c r="J2000">
        <v>4.081324577331543</v>
      </c>
      <c r="K2000">
        <v>2.8565612155944109E-3</v>
      </c>
    </row>
    <row r="2001" spans="1:11" x14ac:dyDescent="0.25">
      <c r="A2001" t="s">
        <v>45</v>
      </c>
      <c r="B2001" t="s">
        <v>4119</v>
      </c>
      <c r="C2001" s="7">
        <v>41898</v>
      </c>
      <c r="D2001">
        <v>1</v>
      </c>
      <c r="E2001" t="s">
        <v>4630</v>
      </c>
      <c r="F2001">
        <v>23.181428534643992</v>
      </c>
      <c r="G2001">
        <v>7</v>
      </c>
      <c r="H2001">
        <v>8</v>
      </c>
      <c r="I2001">
        <v>79.857139587402344</v>
      </c>
      <c r="J2001">
        <v>4.081324577331543</v>
      </c>
      <c r="K2001">
        <v>2.8565612155944109E-3</v>
      </c>
    </row>
    <row r="2002" spans="1:11" x14ac:dyDescent="0.25">
      <c r="A2002" t="s">
        <v>45</v>
      </c>
      <c r="B2002" t="s">
        <v>3637</v>
      </c>
      <c r="C2002" s="7">
        <v>41898</v>
      </c>
      <c r="D2002">
        <v>0</v>
      </c>
      <c r="E2002" t="s">
        <v>3723</v>
      </c>
      <c r="F2002">
        <v>35.477443695068359</v>
      </c>
      <c r="G2002">
        <v>363</v>
      </c>
      <c r="H2002">
        <v>8.9641873278236908</v>
      </c>
      <c r="I2002">
        <v>80.314048767089844</v>
      </c>
      <c r="J2002">
        <v>11.597805976867676</v>
      </c>
      <c r="K2002">
        <v>-1.0058884620666504</v>
      </c>
    </row>
    <row r="2003" spans="1:11" x14ac:dyDescent="0.25">
      <c r="A2003" t="s">
        <v>45</v>
      </c>
      <c r="B2003" t="s">
        <v>3637</v>
      </c>
      <c r="C2003" s="7">
        <v>41898</v>
      </c>
      <c r="D2003">
        <v>1</v>
      </c>
      <c r="E2003" t="s">
        <v>3724</v>
      </c>
      <c r="F2003">
        <v>36.483333255187418</v>
      </c>
      <c r="G2003">
        <v>363</v>
      </c>
      <c r="H2003">
        <v>8.9641873278236908</v>
      </c>
      <c r="I2003">
        <v>80.314048767089844</v>
      </c>
      <c r="J2003">
        <v>11.597805976867676</v>
      </c>
      <c r="K2003">
        <v>-1.0058884620666504</v>
      </c>
    </row>
    <row r="2004" spans="1:11" x14ac:dyDescent="0.25">
      <c r="A2004" t="s">
        <v>45</v>
      </c>
      <c r="B2004" t="s">
        <v>61</v>
      </c>
      <c r="C2004" s="7">
        <v>41898</v>
      </c>
      <c r="D2004">
        <v>0</v>
      </c>
      <c r="E2004" t="s">
        <v>634</v>
      </c>
      <c r="F2004">
        <v>36.923282623291016</v>
      </c>
      <c r="G2004">
        <v>204</v>
      </c>
      <c r="H2004">
        <v>8.7034313725490193</v>
      </c>
      <c r="I2004">
        <v>79</v>
      </c>
      <c r="J2004">
        <v>10.940298080444336</v>
      </c>
      <c r="K2004">
        <v>-0.4387989342212677</v>
      </c>
    </row>
    <row r="2005" spans="1:11" x14ac:dyDescent="0.25">
      <c r="A2005" t="s">
        <v>45</v>
      </c>
      <c r="B2005" t="s">
        <v>61</v>
      </c>
      <c r="C2005" s="7">
        <v>41898</v>
      </c>
      <c r="D2005">
        <v>1</v>
      </c>
      <c r="E2005" t="s">
        <v>635</v>
      </c>
      <c r="F2005">
        <v>37.362082997820906</v>
      </c>
      <c r="G2005">
        <v>204</v>
      </c>
      <c r="H2005">
        <v>8.7034313725490193</v>
      </c>
      <c r="I2005">
        <v>79</v>
      </c>
      <c r="J2005">
        <v>10.940298080444336</v>
      </c>
      <c r="K2005">
        <v>-0.4387989342212677</v>
      </c>
    </row>
    <row r="2006" spans="1:11" x14ac:dyDescent="0.25">
      <c r="A2006" t="s">
        <v>45</v>
      </c>
      <c r="B2006" t="s">
        <v>62</v>
      </c>
      <c r="C2006" s="7">
        <v>41898</v>
      </c>
      <c r="D2006">
        <v>0</v>
      </c>
      <c r="E2006" t="s">
        <v>636</v>
      </c>
      <c r="F2006">
        <v>33.622406005859375</v>
      </c>
      <c r="G2006">
        <v>159</v>
      </c>
      <c r="H2006">
        <v>9.2987421383647799</v>
      </c>
      <c r="I2006">
        <v>82</v>
      </c>
      <c r="J2006">
        <v>12.387576103210449</v>
      </c>
      <c r="K2006">
        <v>-1.7334749698638916</v>
      </c>
    </row>
    <row r="2007" spans="1:11" x14ac:dyDescent="0.25">
      <c r="A2007" t="s">
        <v>45</v>
      </c>
      <c r="B2007" t="s">
        <v>62</v>
      </c>
      <c r="C2007" s="7">
        <v>41898</v>
      </c>
      <c r="D2007">
        <v>1</v>
      </c>
      <c r="E2007" t="s">
        <v>637</v>
      </c>
      <c r="F2007">
        <v>35.355880755204822</v>
      </c>
      <c r="G2007">
        <v>159</v>
      </c>
      <c r="H2007">
        <v>9.2987421383647799</v>
      </c>
      <c r="I2007">
        <v>82</v>
      </c>
      <c r="J2007">
        <v>12.387576103210449</v>
      </c>
      <c r="K2007">
        <v>-1.7334749698638916</v>
      </c>
    </row>
    <row r="2008" spans="1:11" x14ac:dyDescent="0.25">
      <c r="A2008" t="s">
        <v>45</v>
      </c>
      <c r="B2008" t="s">
        <v>74</v>
      </c>
      <c r="C2008" s="7">
        <v>41898</v>
      </c>
      <c r="D2008">
        <v>0</v>
      </c>
      <c r="E2008" t="s">
        <v>638</v>
      </c>
      <c r="F2008">
        <v>80.285003662109375</v>
      </c>
      <c r="G2008">
        <v>4</v>
      </c>
      <c r="H2008">
        <v>7</v>
      </c>
      <c r="I2008">
        <v>82</v>
      </c>
      <c r="J2008">
        <v>9.0058832168579102</v>
      </c>
      <c r="K2008">
        <v>1.1750011444091797</v>
      </c>
    </row>
    <row r="2009" spans="1:11" x14ac:dyDescent="0.25">
      <c r="A2009" t="s">
        <v>45</v>
      </c>
      <c r="B2009" t="s">
        <v>74</v>
      </c>
      <c r="C2009" s="7">
        <v>41898</v>
      </c>
      <c r="D2009">
        <v>1</v>
      </c>
      <c r="E2009" t="s">
        <v>639</v>
      </c>
      <c r="F2009">
        <v>79.109999656677246</v>
      </c>
      <c r="G2009">
        <v>4</v>
      </c>
      <c r="H2009">
        <v>7</v>
      </c>
      <c r="I2009">
        <v>82</v>
      </c>
      <c r="J2009">
        <v>9.0058832168579102</v>
      </c>
      <c r="K2009">
        <v>1.1750011444091797</v>
      </c>
    </row>
    <row r="2010" spans="1:11" x14ac:dyDescent="0.25">
      <c r="A2010" t="s">
        <v>45</v>
      </c>
      <c r="B2010" t="s">
        <v>63</v>
      </c>
      <c r="C2010" s="7">
        <v>41898</v>
      </c>
      <c r="D2010">
        <v>0</v>
      </c>
      <c r="E2010" t="s">
        <v>2138</v>
      </c>
      <c r="F2010">
        <v>0</v>
      </c>
      <c r="G2010">
        <v>0</v>
      </c>
      <c r="H2010">
        <v>0</v>
      </c>
      <c r="I2010">
        <v>0</v>
      </c>
      <c r="J2010">
        <v>0</v>
      </c>
      <c r="K2010">
        <v>0</v>
      </c>
    </row>
    <row r="2011" spans="1:11" x14ac:dyDescent="0.25">
      <c r="A2011" t="s">
        <v>45</v>
      </c>
      <c r="B2011" t="s">
        <v>63</v>
      </c>
      <c r="C2011" s="7">
        <v>41898</v>
      </c>
      <c r="D2011">
        <v>1</v>
      </c>
      <c r="E2011" t="s">
        <v>2139</v>
      </c>
      <c r="F2011">
        <v>0</v>
      </c>
      <c r="G2011">
        <v>0</v>
      </c>
      <c r="H2011">
        <v>0</v>
      </c>
      <c r="I2011">
        <v>0</v>
      </c>
      <c r="J2011">
        <v>0</v>
      </c>
      <c r="K2011">
        <v>0</v>
      </c>
    </row>
    <row r="2012" spans="1:11" x14ac:dyDescent="0.25">
      <c r="A2012" t="s">
        <v>45</v>
      </c>
      <c r="B2012" t="s">
        <v>64</v>
      </c>
      <c r="C2012" s="7">
        <v>41898</v>
      </c>
      <c r="D2012">
        <v>0</v>
      </c>
      <c r="E2012" t="s">
        <v>2140</v>
      </c>
      <c r="F2012">
        <v>0</v>
      </c>
      <c r="G2012">
        <v>0</v>
      </c>
      <c r="H2012">
        <v>0</v>
      </c>
      <c r="I2012">
        <v>0</v>
      </c>
      <c r="J2012">
        <v>0</v>
      </c>
      <c r="K2012">
        <v>0</v>
      </c>
    </row>
    <row r="2013" spans="1:11" x14ac:dyDescent="0.25">
      <c r="A2013" t="s">
        <v>45</v>
      </c>
      <c r="B2013" t="s">
        <v>64</v>
      </c>
      <c r="C2013" s="7">
        <v>41898</v>
      </c>
      <c r="D2013">
        <v>1</v>
      </c>
      <c r="E2013" t="s">
        <v>2141</v>
      </c>
      <c r="F2013">
        <v>0</v>
      </c>
      <c r="G2013">
        <v>0</v>
      </c>
      <c r="H2013">
        <v>0</v>
      </c>
      <c r="I2013">
        <v>0</v>
      </c>
      <c r="J2013">
        <v>0</v>
      </c>
      <c r="K2013">
        <v>0</v>
      </c>
    </row>
    <row r="2014" spans="1:11" x14ac:dyDescent="0.25">
      <c r="A2014" t="s">
        <v>45</v>
      </c>
      <c r="B2014" t="s">
        <v>65</v>
      </c>
      <c r="C2014" s="7">
        <v>41898</v>
      </c>
      <c r="D2014">
        <v>0</v>
      </c>
      <c r="E2014" t="s">
        <v>2142</v>
      </c>
      <c r="F2014">
        <v>0</v>
      </c>
      <c r="G2014">
        <v>0</v>
      </c>
      <c r="H2014">
        <v>0</v>
      </c>
      <c r="I2014">
        <v>0</v>
      </c>
      <c r="J2014">
        <v>0</v>
      </c>
      <c r="K2014">
        <v>0</v>
      </c>
    </row>
    <row r="2015" spans="1:11" x14ac:dyDescent="0.25">
      <c r="A2015" t="s">
        <v>45</v>
      </c>
      <c r="B2015" t="s">
        <v>65</v>
      </c>
      <c r="C2015" s="7">
        <v>41898</v>
      </c>
      <c r="D2015">
        <v>1</v>
      </c>
      <c r="E2015" t="s">
        <v>2143</v>
      </c>
      <c r="F2015">
        <v>0</v>
      </c>
      <c r="G2015">
        <v>0</v>
      </c>
      <c r="H2015">
        <v>0</v>
      </c>
      <c r="I2015">
        <v>0</v>
      </c>
      <c r="J2015">
        <v>0</v>
      </c>
      <c r="K2015">
        <v>0</v>
      </c>
    </row>
    <row r="2016" spans="1:11" x14ac:dyDescent="0.25">
      <c r="A2016" t="s">
        <v>45</v>
      </c>
      <c r="B2016" t="s">
        <v>66</v>
      </c>
      <c r="C2016" s="7">
        <v>41898</v>
      </c>
      <c r="D2016">
        <v>0</v>
      </c>
      <c r="E2016" t="s">
        <v>2144</v>
      </c>
      <c r="F2016">
        <v>43.612483978271484</v>
      </c>
      <c r="G2016">
        <v>181</v>
      </c>
      <c r="H2016">
        <v>10.685082872928177</v>
      </c>
      <c r="I2016">
        <v>80.342544555664063</v>
      </c>
      <c r="J2016">
        <v>11.971476554870605</v>
      </c>
      <c r="K2016">
        <v>-1.0802211761474609</v>
      </c>
    </row>
    <row r="2017" spans="1:11" x14ac:dyDescent="0.25">
      <c r="A2017" t="s">
        <v>45</v>
      </c>
      <c r="B2017" t="s">
        <v>66</v>
      </c>
      <c r="C2017" s="7">
        <v>41898</v>
      </c>
      <c r="D2017">
        <v>1</v>
      </c>
      <c r="E2017" t="s">
        <v>2145</v>
      </c>
      <c r="F2017">
        <v>44.692707031039077</v>
      </c>
      <c r="G2017">
        <v>181</v>
      </c>
      <c r="H2017">
        <v>10.685082872928177</v>
      </c>
      <c r="I2017">
        <v>80.342544555664063</v>
      </c>
      <c r="J2017">
        <v>11.971476554870605</v>
      </c>
      <c r="K2017">
        <v>-1.0802211761474609</v>
      </c>
    </row>
    <row r="2018" spans="1:11" x14ac:dyDescent="0.25">
      <c r="A2018" t="s">
        <v>45</v>
      </c>
      <c r="B2018" t="s">
        <v>67</v>
      </c>
      <c r="C2018" s="7">
        <v>41898</v>
      </c>
      <c r="D2018">
        <v>0</v>
      </c>
      <c r="E2018" t="s">
        <v>2146</v>
      </c>
      <c r="F2018">
        <v>26.059743881225586</v>
      </c>
      <c r="G2018">
        <v>176</v>
      </c>
      <c r="H2018">
        <v>7.2613636363636367</v>
      </c>
      <c r="I2018">
        <v>80.244316101074219</v>
      </c>
      <c r="J2018">
        <v>11.34529972076416</v>
      </c>
      <c r="K2018">
        <v>-1.0284372568130493</v>
      </c>
    </row>
    <row r="2019" spans="1:11" x14ac:dyDescent="0.25">
      <c r="A2019" t="s">
        <v>45</v>
      </c>
      <c r="B2019" t="s">
        <v>67</v>
      </c>
      <c r="C2019" s="7">
        <v>41898</v>
      </c>
      <c r="D2019">
        <v>1</v>
      </c>
      <c r="E2019" t="s">
        <v>2147</v>
      </c>
      <c r="F2019">
        <v>27.088181811501272</v>
      </c>
      <c r="G2019">
        <v>176</v>
      </c>
      <c r="H2019">
        <v>7.2613636363636367</v>
      </c>
      <c r="I2019">
        <v>80.244316101074219</v>
      </c>
      <c r="J2019">
        <v>11.34529972076416</v>
      </c>
      <c r="K2019">
        <v>-1.0284372568130493</v>
      </c>
    </row>
    <row r="2020" spans="1:11" x14ac:dyDescent="0.25">
      <c r="A2020" t="s">
        <v>45</v>
      </c>
      <c r="B2020" t="s">
        <v>68</v>
      </c>
      <c r="C2020" s="7">
        <v>41898</v>
      </c>
      <c r="D2020">
        <v>0</v>
      </c>
      <c r="E2020" t="s">
        <v>2148</v>
      </c>
      <c r="F2020">
        <v>38.398750305175781</v>
      </c>
      <c r="G2020">
        <v>2</v>
      </c>
      <c r="H2020">
        <v>7</v>
      </c>
      <c r="I2020">
        <v>80.5</v>
      </c>
      <c r="J2020">
        <v>8.2961320877075195</v>
      </c>
      <c r="K2020">
        <v>3.3437514305114746</v>
      </c>
    </row>
    <row r="2021" spans="1:11" x14ac:dyDescent="0.25">
      <c r="A2021" t="s">
        <v>45</v>
      </c>
      <c r="B2021" t="s">
        <v>68</v>
      </c>
      <c r="C2021" s="7">
        <v>41898</v>
      </c>
      <c r="D2021">
        <v>1</v>
      </c>
      <c r="E2021" t="s">
        <v>2149</v>
      </c>
      <c r="F2021">
        <v>35.055000782012939</v>
      </c>
      <c r="G2021">
        <v>2</v>
      </c>
      <c r="H2021">
        <v>7</v>
      </c>
      <c r="I2021">
        <v>80.5</v>
      </c>
      <c r="J2021">
        <v>8.2961320877075195</v>
      </c>
      <c r="K2021">
        <v>3.3437514305114746</v>
      </c>
    </row>
    <row r="2022" spans="1:11" x14ac:dyDescent="0.25">
      <c r="A2022" t="s">
        <v>45</v>
      </c>
      <c r="B2022" t="s">
        <v>4120</v>
      </c>
      <c r="C2022" s="7">
        <v>41898</v>
      </c>
      <c r="D2022">
        <v>0</v>
      </c>
      <c r="E2022" t="s">
        <v>4631</v>
      </c>
      <c r="F2022">
        <v>24.403017044067383</v>
      </c>
      <c r="G2022">
        <v>87</v>
      </c>
      <c r="H2022">
        <v>8.5574712643678161</v>
      </c>
      <c r="I2022">
        <v>80.551727294921875</v>
      </c>
      <c r="J2022">
        <v>13.499578475952148</v>
      </c>
      <c r="K2022">
        <v>-3.3755457401275635</v>
      </c>
    </row>
    <row r="2023" spans="1:11" x14ac:dyDescent="0.25">
      <c r="A2023" t="s">
        <v>45</v>
      </c>
      <c r="B2023" t="s">
        <v>4120</v>
      </c>
      <c r="C2023" s="7">
        <v>41898</v>
      </c>
      <c r="D2023">
        <v>1</v>
      </c>
      <c r="E2023" t="s">
        <v>4632</v>
      </c>
      <c r="F2023">
        <v>27.778562960953547</v>
      </c>
      <c r="G2023">
        <v>87</v>
      </c>
      <c r="H2023">
        <v>8.5574712643678161</v>
      </c>
      <c r="I2023">
        <v>80.551727294921875</v>
      </c>
      <c r="J2023">
        <v>13.499578475952148</v>
      </c>
      <c r="K2023">
        <v>-3.3755457401275635</v>
      </c>
    </row>
    <row r="2024" spans="1:11" x14ac:dyDescent="0.25">
      <c r="A2024" t="s">
        <v>45</v>
      </c>
      <c r="B2024" t="s">
        <v>4121</v>
      </c>
      <c r="C2024" s="7">
        <v>41898</v>
      </c>
      <c r="D2024">
        <v>0</v>
      </c>
      <c r="E2024" t="s">
        <v>4633</v>
      </c>
      <c r="F2024">
        <v>14.367185592651367</v>
      </c>
      <c r="G2024">
        <v>8</v>
      </c>
      <c r="H2024">
        <v>4.875</v>
      </c>
      <c r="I2024">
        <v>80.125</v>
      </c>
      <c r="J2024">
        <v>6.4227566719055176</v>
      </c>
      <c r="K2024">
        <v>-0.15156477689743042</v>
      </c>
    </row>
    <row r="2025" spans="1:11" x14ac:dyDescent="0.25">
      <c r="A2025" t="s">
        <v>45</v>
      </c>
      <c r="B2025" t="s">
        <v>4121</v>
      </c>
      <c r="C2025" s="7">
        <v>41898</v>
      </c>
      <c r="D2025">
        <v>1</v>
      </c>
      <c r="E2025" t="s">
        <v>4634</v>
      </c>
      <c r="F2025">
        <v>14.51875059818849</v>
      </c>
      <c r="G2025">
        <v>8</v>
      </c>
      <c r="H2025">
        <v>4.875</v>
      </c>
      <c r="I2025">
        <v>80.125</v>
      </c>
      <c r="J2025">
        <v>6.4227566719055176</v>
      </c>
      <c r="K2025">
        <v>-0.15156477689743042</v>
      </c>
    </row>
    <row r="2026" spans="1:11" x14ac:dyDescent="0.25">
      <c r="A2026" t="s">
        <v>45</v>
      </c>
      <c r="B2026" t="s">
        <v>4122</v>
      </c>
      <c r="C2026" s="7">
        <v>41898</v>
      </c>
      <c r="D2026">
        <v>0</v>
      </c>
      <c r="E2026" t="s">
        <v>4635</v>
      </c>
      <c r="F2026">
        <v>35.368892669677734</v>
      </c>
      <c r="G2026">
        <v>174</v>
      </c>
      <c r="H2026">
        <v>9.2212643678160919</v>
      </c>
      <c r="I2026">
        <v>80.137931823730469</v>
      </c>
      <c r="J2026">
        <v>10.380721092224121</v>
      </c>
      <c r="K2026">
        <v>0.54346293210983276</v>
      </c>
    </row>
    <row r="2027" spans="1:11" x14ac:dyDescent="0.25">
      <c r="A2027" t="s">
        <v>45</v>
      </c>
      <c r="B2027" t="s">
        <v>4122</v>
      </c>
      <c r="C2027" s="7">
        <v>41898</v>
      </c>
      <c r="D2027">
        <v>1</v>
      </c>
      <c r="E2027" t="s">
        <v>4636</v>
      </c>
      <c r="F2027">
        <v>34.825430920015719</v>
      </c>
      <c r="G2027">
        <v>174</v>
      </c>
      <c r="H2027">
        <v>9.2212643678160919</v>
      </c>
      <c r="I2027">
        <v>80.137931823730469</v>
      </c>
      <c r="J2027">
        <v>10.380721092224121</v>
      </c>
      <c r="K2027">
        <v>0.54346293210983276</v>
      </c>
    </row>
    <row r="2028" spans="1:11" x14ac:dyDescent="0.25">
      <c r="A2028" t="s">
        <v>45</v>
      </c>
      <c r="B2028" t="s">
        <v>75</v>
      </c>
      <c r="C2028" s="7">
        <v>41898</v>
      </c>
      <c r="D2028">
        <v>0</v>
      </c>
      <c r="E2028" t="s">
        <v>640</v>
      </c>
      <c r="F2028">
        <v>0</v>
      </c>
      <c r="G2028">
        <v>0</v>
      </c>
      <c r="H2028">
        <v>0</v>
      </c>
      <c r="I2028">
        <v>0</v>
      </c>
      <c r="J2028">
        <v>0</v>
      </c>
      <c r="K2028">
        <v>0</v>
      </c>
    </row>
    <row r="2029" spans="1:11" x14ac:dyDescent="0.25">
      <c r="A2029" t="s">
        <v>45</v>
      </c>
      <c r="B2029" t="s">
        <v>75</v>
      </c>
      <c r="C2029" s="7">
        <v>41898</v>
      </c>
      <c r="D2029">
        <v>1</v>
      </c>
      <c r="E2029" t="s">
        <v>641</v>
      </c>
      <c r="F2029">
        <v>0</v>
      </c>
      <c r="G2029">
        <v>0</v>
      </c>
      <c r="H2029">
        <v>0</v>
      </c>
      <c r="I2029">
        <v>0</v>
      </c>
      <c r="J2029">
        <v>0</v>
      </c>
      <c r="K2029">
        <v>0</v>
      </c>
    </row>
    <row r="2030" spans="1:11" x14ac:dyDescent="0.25">
      <c r="A2030" t="s">
        <v>45</v>
      </c>
      <c r="B2030" t="s">
        <v>69</v>
      </c>
      <c r="C2030" s="7">
        <v>41898</v>
      </c>
      <c r="D2030">
        <v>0</v>
      </c>
      <c r="E2030" t="s">
        <v>642</v>
      </c>
      <c r="F2030">
        <v>0</v>
      </c>
      <c r="G2030">
        <v>0</v>
      </c>
      <c r="H2030">
        <v>0</v>
      </c>
      <c r="I2030">
        <v>0</v>
      </c>
      <c r="J2030">
        <v>0</v>
      </c>
      <c r="K2030">
        <v>0</v>
      </c>
    </row>
    <row r="2031" spans="1:11" x14ac:dyDescent="0.25">
      <c r="A2031" t="s">
        <v>45</v>
      </c>
      <c r="B2031" t="s">
        <v>69</v>
      </c>
      <c r="C2031" s="7">
        <v>41898</v>
      </c>
      <c r="D2031">
        <v>1</v>
      </c>
      <c r="E2031" t="s">
        <v>643</v>
      </c>
      <c r="F2031">
        <v>0</v>
      </c>
      <c r="G2031">
        <v>0</v>
      </c>
      <c r="H2031">
        <v>0</v>
      </c>
      <c r="I2031">
        <v>0</v>
      </c>
      <c r="J2031">
        <v>0</v>
      </c>
      <c r="K2031">
        <v>0</v>
      </c>
    </row>
    <row r="2032" spans="1:11" x14ac:dyDescent="0.25">
      <c r="A2032" t="s">
        <v>45</v>
      </c>
      <c r="B2032" t="s">
        <v>70</v>
      </c>
      <c r="C2032" s="7">
        <v>41898</v>
      </c>
      <c r="D2032">
        <v>0</v>
      </c>
      <c r="E2032" t="s">
        <v>644</v>
      </c>
      <c r="F2032">
        <v>0</v>
      </c>
      <c r="G2032">
        <v>0</v>
      </c>
      <c r="H2032">
        <v>0</v>
      </c>
      <c r="I2032">
        <v>0</v>
      </c>
      <c r="J2032">
        <v>0</v>
      </c>
      <c r="K2032">
        <v>0</v>
      </c>
    </row>
    <row r="2033" spans="1:11" x14ac:dyDescent="0.25">
      <c r="A2033" t="s">
        <v>45</v>
      </c>
      <c r="B2033" t="s">
        <v>70</v>
      </c>
      <c r="C2033" s="7">
        <v>41898</v>
      </c>
      <c r="D2033">
        <v>1</v>
      </c>
      <c r="E2033" t="s">
        <v>645</v>
      </c>
      <c r="F2033">
        <v>0</v>
      </c>
      <c r="G2033">
        <v>0</v>
      </c>
      <c r="H2033">
        <v>0</v>
      </c>
      <c r="I2033">
        <v>0</v>
      </c>
      <c r="J2033">
        <v>0</v>
      </c>
      <c r="K2033">
        <v>0</v>
      </c>
    </row>
    <row r="2034" spans="1:11" x14ac:dyDescent="0.25">
      <c r="A2034" t="s">
        <v>45</v>
      </c>
      <c r="B2034" t="s">
        <v>5566</v>
      </c>
      <c r="C2034" s="7">
        <v>41898</v>
      </c>
      <c r="D2034">
        <v>0</v>
      </c>
      <c r="E2034" t="s">
        <v>5735</v>
      </c>
      <c r="F2034">
        <v>1.4449999332427979</v>
      </c>
      <c r="G2034">
        <v>1</v>
      </c>
      <c r="H2034">
        <v>1</v>
      </c>
      <c r="I2034">
        <v>79</v>
      </c>
      <c r="K2034">
        <v>-3.5000085830688477E-2</v>
      </c>
    </row>
    <row r="2035" spans="1:11" x14ac:dyDescent="0.25">
      <c r="A2035" t="s">
        <v>45</v>
      </c>
      <c r="B2035" t="s">
        <v>5566</v>
      </c>
      <c r="C2035" s="7">
        <v>41898</v>
      </c>
      <c r="D2035">
        <v>1</v>
      </c>
      <c r="E2035" t="s">
        <v>5736</v>
      </c>
      <c r="F2035">
        <v>1.4800000190734863</v>
      </c>
      <c r="G2035">
        <v>1</v>
      </c>
      <c r="H2035">
        <v>1</v>
      </c>
      <c r="I2035">
        <v>79</v>
      </c>
      <c r="K2035">
        <v>-3.5000085830688477E-2</v>
      </c>
    </row>
    <row r="2036" spans="1:11" x14ac:dyDescent="0.25">
      <c r="A2036" t="s">
        <v>45</v>
      </c>
      <c r="B2036" t="s">
        <v>4123</v>
      </c>
      <c r="C2036" s="7">
        <v>41898</v>
      </c>
      <c r="D2036">
        <v>0</v>
      </c>
      <c r="E2036" t="s">
        <v>4637</v>
      </c>
      <c r="F2036">
        <v>17.770166397094727</v>
      </c>
      <c r="G2036">
        <v>30</v>
      </c>
      <c r="H2036">
        <v>2.9333333333333331</v>
      </c>
      <c r="I2036">
        <v>79.699996948242187</v>
      </c>
      <c r="J2036">
        <v>2.9346988201141357</v>
      </c>
      <c r="K2036">
        <v>0.15749980509281158</v>
      </c>
    </row>
    <row r="2037" spans="1:11" x14ac:dyDescent="0.25">
      <c r="A2037" t="s">
        <v>45</v>
      </c>
      <c r="B2037" t="s">
        <v>4123</v>
      </c>
      <c r="C2037" s="7">
        <v>41898</v>
      </c>
      <c r="D2037">
        <v>1</v>
      </c>
      <c r="E2037" t="s">
        <v>4638</v>
      </c>
      <c r="F2037">
        <v>17.612666376928487</v>
      </c>
      <c r="G2037">
        <v>30</v>
      </c>
      <c r="H2037">
        <v>2.9333333333333331</v>
      </c>
      <c r="I2037">
        <v>79.699996948242187</v>
      </c>
      <c r="J2037">
        <v>2.9346988201141357</v>
      </c>
      <c r="K2037">
        <v>0.15749980509281158</v>
      </c>
    </row>
    <row r="2038" spans="1:11" x14ac:dyDescent="0.25">
      <c r="A2038" t="s">
        <v>45</v>
      </c>
      <c r="B2038" t="s">
        <v>4124</v>
      </c>
      <c r="C2038" s="7">
        <v>41898</v>
      </c>
      <c r="D2038">
        <v>0</v>
      </c>
      <c r="E2038" t="s">
        <v>4639</v>
      </c>
      <c r="F2038">
        <v>83.915657043457031</v>
      </c>
      <c r="G2038">
        <v>42</v>
      </c>
      <c r="H2038">
        <v>15.80952380952381</v>
      </c>
      <c r="I2038">
        <v>81.285713195800781</v>
      </c>
      <c r="J2038">
        <v>17.06486701965332</v>
      </c>
      <c r="K2038">
        <v>-3.2855362892150879</v>
      </c>
    </row>
    <row r="2039" spans="1:11" x14ac:dyDescent="0.25">
      <c r="A2039" t="s">
        <v>45</v>
      </c>
      <c r="B2039" t="s">
        <v>4124</v>
      </c>
      <c r="C2039" s="7">
        <v>41898</v>
      </c>
      <c r="D2039">
        <v>1</v>
      </c>
      <c r="E2039" t="s">
        <v>4640</v>
      </c>
      <c r="F2039">
        <v>87.201190678136683</v>
      </c>
      <c r="G2039">
        <v>42</v>
      </c>
      <c r="H2039">
        <v>15.80952380952381</v>
      </c>
      <c r="I2039">
        <v>81.285713195800781</v>
      </c>
      <c r="J2039">
        <v>17.06486701965332</v>
      </c>
      <c r="K2039">
        <v>-3.2855362892150879</v>
      </c>
    </row>
    <row r="2040" spans="1:11" x14ac:dyDescent="0.25">
      <c r="A2040" t="s">
        <v>45</v>
      </c>
      <c r="B2040" t="s">
        <v>71</v>
      </c>
      <c r="C2040" s="7">
        <v>41898</v>
      </c>
      <c r="D2040">
        <v>0</v>
      </c>
      <c r="E2040" t="s">
        <v>646</v>
      </c>
      <c r="F2040">
        <v>1.345001220703125</v>
      </c>
      <c r="G2040">
        <v>1</v>
      </c>
      <c r="H2040">
        <v>1</v>
      </c>
      <c r="I2040">
        <v>82</v>
      </c>
      <c r="K2040">
        <v>0.11500120162963867</v>
      </c>
    </row>
    <row r="2041" spans="1:11" x14ac:dyDescent="0.25">
      <c r="A2041" t="s">
        <v>45</v>
      </c>
      <c r="B2041" t="s">
        <v>71</v>
      </c>
      <c r="C2041" s="7">
        <v>41898</v>
      </c>
      <c r="D2041">
        <v>1</v>
      </c>
      <c r="E2041" t="s">
        <v>647</v>
      </c>
      <c r="F2041">
        <v>1.2300000190734863</v>
      </c>
      <c r="G2041">
        <v>1</v>
      </c>
      <c r="H2041">
        <v>1</v>
      </c>
      <c r="I2041">
        <v>82</v>
      </c>
      <c r="K2041">
        <v>0.11500120162963867</v>
      </c>
    </row>
    <row r="2042" spans="1:11" x14ac:dyDescent="0.25">
      <c r="A2042" t="s">
        <v>45</v>
      </c>
      <c r="B2042" t="s">
        <v>72</v>
      </c>
      <c r="C2042" s="7">
        <v>41898</v>
      </c>
      <c r="D2042">
        <v>0</v>
      </c>
      <c r="E2042" t="s">
        <v>648</v>
      </c>
      <c r="F2042">
        <v>10.04302978515625</v>
      </c>
      <c r="G2042">
        <v>85</v>
      </c>
      <c r="H2042">
        <v>2.9823529411764707</v>
      </c>
      <c r="I2042">
        <v>80.023529052734375</v>
      </c>
      <c r="J2042">
        <v>4.666172981262207</v>
      </c>
      <c r="K2042">
        <v>-0.56608819961547852</v>
      </c>
    </row>
    <row r="2043" spans="1:11" x14ac:dyDescent="0.25">
      <c r="A2043" t="s">
        <v>45</v>
      </c>
      <c r="B2043" t="s">
        <v>72</v>
      </c>
      <c r="C2043" s="7">
        <v>41898</v>
      </c>
      <c r="D2043">
        <v>1</v>
      </c>
      <c r="E2043" t="s">
        <v>649</v>
      </c>
      <c r="F2043">
        <v>10.609117716967184</v>
      </c>
      <c r="G2043">
        <v>85</v>
      </c>
      <c r="H2043">
        <v>2.9823529411764707</v>
      </c>
      <c r="I2043">
        <v>80.023529052734375</v>
      </c>
      <c r="J2043">
        <v>4.666172981262207</v>
      </c>
      <c r="K2043">
        <v>-0.56608819961547852</v>
      </c>
    </row>
    <row r="2044" spans="1:11" x14ac:dyDescent="0.25">
      <c r="A2044" t="s">
        <v>45</v>
      </c>
      <c r="B2044" t="s">
        <v>73</v>
      </c>
      <c r="C2044" s="7">
        <v>41898</v>
      </c>
      <c r="D2044">
        <v>0</v>
      </c>
      <c r="E2044" t="s">
        <v>650</v>
      </c>
      <c r="F2044">
        <v>43.405452728271484</v>
      </c>
      <c r="G2044">
        <v>277</v>
      </c>
      <c r="H2044">
        <v>10.828519855595667</v>
      </c>
      <c r="I2044">
        <v>80.397109985351563</v>
      </c>
      <c r="J2044">
        <v>13.027325630187988</v>
      </c>
      <c r="K2044">
        <v>-1.1448917388916016</v>
      </c>
    </row>
    <row r="2045" spans="1:11" x14ac:dyDescent="0.25">
      <c r="A2045" t="s">
        <v>45</v>
      </c>
      <c r="B2045" t="s">
        <v>73</v>
      </c>
      <c r="C2045" s="7">
        <v>41898</v>
      </c>
      <c r="D2045">
        <v>1</v>
      </c>
      <c r="E2045" t="s">
        <v>651</v>
      </c>
      <c r="F2045">
        <v>44.550342836360102</v>
      </c>
      <c r="G2045">
        <v>277</v>
      </c>
      <c r="H2045">
        <v>10.828519855595667</v>
      </c>
      <c r="I2045">
        <v>80.397109985351563</v>
      </c>
      <c r="J2045">
        <v>13.027325630187988</v>
      </c>
      <c r="K2045">
        <v>-1.1448917388916016</v>
      </c>
    </row>
    <row r="2046" spans="1:11" x14ac:dyDescent="0.25">
      <c r="A2046" t="s">
        <v>45</v>
      </c>
      <c r="B2046" t="s">
        <v>5565</v>
      </c>
      <c r="C2046" s="7">
        <v>41898</v>
      </c>
      <c r="D2046">
        <v>0</v>
      </c>
      <c r="E2046" t="s">
        <v>5737</v>
      </c>
      <c r="F2046">
        <v>18.916250228881836</v>
      </c>
      <c r="G2046">
        <v>14</v>
      </c>
      <c r="H2046">
        <v>4.0714285714285712</v>
      </c>
      <c r="I2046">
        <v>79.857139587402344</v>
      </c>
      <c r="J2046">
        <v>6.7857227325439453</v>
      </c>
      <c r="K2046">
        <v>-2.2523224353790283</v>
      </c>
    </row>
    <row r="2047" spans="1:11" x14ac:dyDescent="0.25">
      <c r="A2047" t="s">
        <v>45</v>
      </c>
      <c r="B2047" t="s">
        <v>5565</v>
      </c>
      <c r="C2047" s="7">
        <v>41898</v>
      </c>
      <c r="D2047">
        <v>1</v>
      </c>
      <c r="E2047" t="s">
        <v>5738</v>
      </c>
      <c r="F2047">
        <v>21.168572115046636</v>
      </c>
      <c r="G2047">
        <v>14</v>
      </c>
      <c r="H2047">
        <v>4.0714285714285712</v>
      </c>
      <c r="I2047">
        <v>79.857139587402344</v>
      </c>
      <c r="J2047">
        <v>6.7857227325439453</v>
      </c>
      <c r="K2047">
        <v>-2.2523224353790283</v>
      </c>
    </row>
    <row r="2048" spans="1:11" x14ac:dyDescent="0.25">
      <c r="A2048" t="s">
        <v>45</v>
      </c>
      <c r="B2048" t="s">
        <v>4119</v>
      </c>
      <c r="C2048" s="7">
        <v>41899</v>
      </c>
      <c r="D2048">
        <v>0</v>
      </c>
      <c r="E2048" t="s">
        <v>4641</v>
      </c>
      <c r="F2048">
        <v>24.069284439086914</v>
      </c>
      <c r="G2048">
        <v>7</v>
      </c>
      <c r="H2048">
        <v>8</v>
      </c>
      <c r="I2048">
        <v>80.285713195800781</v>
      </c>
      <c r="J2048">
        <v>4.7419638633728027</v>
      </c>
      <c r="K2048">
        <v>-0.79500192403793335</v>
      </c>
    </row>
    <row r="2049" spans="1:11" x14ac:dyDescent="0.25">
      <c r="A2049" t="s">
        <v>45</v>
      </c>
      <c r="B2049" t="s">
        <v>4119</v>
      </c>
      <c r="C2049" s="7">
        <v>41899</v>
      </c>
      <c r="D2049">
        <v>1</v>
      </c>
      <c r="E2049" t="s">
        <v>4642</v>
      </c>
      <c r="F2049">
        <v>24.86428669520787</v>
      </c>
      <c r="G2049">
        <v>7</v>
      </c>
      <c r="H2049">
        <v>8</v>
      </c>
      <c r="I2049">
        <v>80.285713195800781</v>
      </c>
      <c r="J2049">
        <v>4.7419638633728027</v>
      </c>
      <c r="K2049">
        <v>-0.79500192403793335</v>
      </c>
    </row>
    <row r="2050" spans="1:11" x14ac:dyDescent="0.25">
      <c r="A2050" t="s">
        <v>45</v>
      </c>
      <c r="B2050" t="s">
        <v>3637</v>
      </c>
      <c r="C2050" s="7">
        <v>41899</v>
      </c>
      <c r="D2050">
        <v>0</v>
      </c>
      <c r="E2050" t="s">
        <v>3725</v>
      </c>
      <c r="F2050">
        <v>37.952278137207031</v>
      </c>
      <c r="G2050">
        <v>363</v>
      </c>
      <c r="H2050">
        <v>8.9641873278236908</v>
      </c>
      <c r="I2050">
        <v>80.438018798828125</v>
      </c>
      <c r="J2050">
        <v>11.202123641967773</v>
      </c>
      <c r="K2050">
        <v>-8.1756047904491425E-2</v>
      </c>
    </row>
    <row r="2051" spans="1:11" x14ac:dyDescent="0.25">
      <c r="A2051" t="s">
        <v>45</v>
      </c>
      <c r="B2051" t="s">
        <v>3637</v>
      </c>
      <c r="C2051" s="7">
        <v>41899</v>
      </c>
      <c r="D2051">
        <v>1</v>
      </c>
      <c r="E2051" t="s">
        <v>3726</v>
      </c>
      <c r="F2051">
        <v>38.034035768511274</v>
      </c>
      <c r="G2051">
        <v>363</v>
      </c>
      <c r="H2051">
        <v>8.9641873278236908</v>
      </c>
      <c r="I2051">
        <v>80.438018798828125</v>
      </c>
      <c r="J2051">
        <v>11.202123641967773</v>
      </c>
      <c r="K2051">
        <v>-8.1756047904491425E-2</v>
      </c>
    </row>
    <row r="2052" spans="1:11" x14ac:dyDescent="0.25">
      <c r="A2052" t="s">
        <v>45</v>
      </c>
      <c r="B2052" t="s">
        <v>61</v>
      </c>
      <c r="C2052" s="7">
        <v>41899</v>
      </c>
      <c r="D2052">
        <v>0</v>
      </c>
      <c r="E2052" t="s">
        <v>652</v>
      </c>
      <c r="F2052">
        <v>38.671077728271484</v>
      </c>
      <c r="G2052">
        <v>204</v>
      </c>
      <c r="H2052">
        <v>8.7034313725490193</v>
      </c>
      <c r="I2052">
        <v>80</v>
      </c>
      <c r="J2052">
        <v>12.337136268615723</v>
      </c>
      <c r="K2052">
        <v>1.3848084956407547E-2</v>
      </c>
    </row>
    <row r="2053" spans="1:11" x14ac:dyDescent="0.25">
      <c r="A2053" t="s">
        <v>45</v>
      </c>
      <c r="B2053" t="s">
        <v>61</v>
      </c>
      <c r="C2053" s="7">
        <v>41899</v>
      </c>
      <c r="D2053">
        <v>1</v>
      </c>
      <c r="E2053" t="s">
        <v>653</v>
      </c>
      <c r="F2053">
        <v>38.657230507577857</v>
      </c>
      <c r="G2053">
        <v>204</v>
      </c>
      <c r="H2053">
        <v>8.7034313725490193</v>
      </c>
      <c r="I2053">
        <v>80</v>
      </c>
      <c r="J2053">
        <v>12.337136268615723</v>
      </c>
      <c r="K2053">
        <v>1.3848084956407547E-2</v>
      </c>
    </row>
    <row r="2054" spans="1:11" x14ac:dyDescent="0.25">
      <c r="A2054" t="s">
        <v>45</v>
      </c>
      <c r="B2054" t="s">
        <v>62</v>
      </c>
      <c r="C2054" s="7">
        <v>41899</v>
      </c>
      <c r="D2054">
        <v>0</v>
      </c>
      <c r="E2054" t="s">
        <v>654</v>
      </c>
      <c r="F2054">
        <v>37.030048370361328</v>
      </c>
      <c r="G2054">
        <v>159</v>
      </c>
      <c r="H2054">
        <v>9.2987421383647799</v>
      </c>
      <c r="I2054">
        <v>81</v>
      </c>
      <c r="J2054">
        <v>9.5879144668579102</v>
      </c>
      <c r="K2054">
        <v>-0.20441795885562897</v>
      </c>
    </row>
    <row r="2055" spans="1:11" x14ac:dyDescent="0.25">
      <c r="A2055" t="s">
        <v>45</v>
      </c>
      <c r="B2055" t="s">
        <v>62</v>
      </c>
      <c r="C2055" s="7">
        <v>41899</v>
      </c>
      <c r="D2055">
        <v>1</v>
      </c>
      <c r="E2055" t="s">
        <v>655</v>
      </c>
      <c r="F2055">
        <v>37.234465159897532</v>
      </c>
      <c r="G2055">
        <v>159</v>
      </c>
      <c r="H2055">
        <v>9.2987421383647799</v>
      </c>
      <c r="I2055">
        <v>81</v>
      </c>
      <c r="J2055">
        <v>9.5879144668579102</v>
      </c>
      <c r="K2055">
        <v>-0.20441795885562897</v>
      </c>
    </row>
    <row r="2056" spans="1:11" x14ac:dyDescent="0.25">
      <c r="A2056" t="s">
        <v>45</v>
      </c>
      <c r="B2056" t="s">
        <v>74</v>
      </c>
      <c r="C2056" s="7">
        <v>41899</v>
      </c>
      <c r="D2056">
        <v>0</v>
      </c>
      <c r="E2056" t="s">
        <v>656</v>
      </c>
      <c r="F2056">
        <v>95.529998779296875</v>
      </c>
      <c r="G2056">
        <v>4</v>
      </c>
      <c r="H2056">
        <v>7</v>
      </c>
      <c r="I2056">
        <v>81</v>
      </c>
      <c r="J2056">
        <v>8.3097143173217773</v>
      </c>
      <c r="K2056">
        <v>3.8699979782104492</v>
      </c>
    </row>
    <row r="2057" spans="1:11" x14ac:dyDescent="0.25">
      <c r="A2057" t="s">
        <v>45</v>
      </c>
      <c r="B2057" t="s">
        <v>74</v>
      </c>
      <c r="C2057" s="7">
        <v>41899</v>
      </c>
      <c r="D2057">
        <v>1</v>
      </c>
      <c r="E2057" t="s">
        <v>657</v>
      </c>
      <c r="F2057">
        <v>91.659999847412109</v>
      </c>
      <c r="G2057">
        <v>4</v>
      </c>
      <c r="H2057">
        <v>7</v>
      </c>
      <c r="I2057">
        <v>81</v>
      </c>
      <c r="J2057">
        <v>8.3097143173217773</v>
      </c>
      <c r="K2057">
        <v>3.8699979782104492</v>
      </c>
    </row>
    <row r="2058" spans="1:11" x14ac:dyDescent="0.25">
      <c r="A2058" t="s">
        <v>45</v>
      </c>
      <c r="B2058" t="s">
        <v>63</v>
      </c>
      <c r="C2058" s="7">
        <v>41899</v>
      </c>
      <c r="D2058">
        <v>0</v>
      </c>
      <c r="E2058" t="s">
        <v>2150</v>
      </c>
      <c r="F2058">
        <v>0</v>
      </c>
      <c r="G2058">
        <v>0</v>
      </c>
      <c r="H2058">
        <v>0</v>
      </c>
      <c r="I2058">
        <v>0</v>
      </c>
      <c r="J2058">
        <v>0</v>
      </c>
      <c r="K2058">
        <v>0</v>
      </c>
    </row>
    <row r="2059" spans="1:11" x14ac:dyDescent="0.25">
      <c r="A2059" t="s">
        <v>45</v>
      </c>
      <c r="B2059" t="s">
        <v>63</v>
      </c>
      <c r="C2059" s="7">
        <v>41899</v>
      </c>
      <c r="D2059">
        <v>1</v>
      </c>
      <c r="E2059" t="s">
        <v>2151</v>
      </c>
      <c r="F2059">
        <v>0</v>
      </c>
      <c r="G2059">
        <v>0</v>
      </c>
      <c r="H2059">
        <v>0</v>
      </c>
      <c r="I2059">
        <v>0</v>
      </c>
      <c r="J2059">
        <v>0</v>
      </c>
      <c r="K2059">
        <v>0</v>
      </c>
    </row>
    <row r="2060" spans="1:11" x14ac:dyDescent="0.25">
      <c r="A2060" t="s">
        <v>45</v>
      </c>
      <c r="B2060" t="s">
        <v>64</v>
      </c>
      <c r="C2060" s="7">
        <v>41899</v>
      </c>
      <c r="D2060">
        <v>0</v>
      </c>
      <c r="E2060" t="s">
        <v>2152</v>
      </c>
      <c r="F2060">
        <v>0</v>
      </c>
      <c r="G2060">
        <v>0</v>
      </c>
      <c r="H2060">
        <v>0</v>
      </c>
      <c r="I2060">
        <v>0</v>
      </c>
      <c r="J2060">
        <v>0</v>
      </c>
      <c r="K2060">
        <v>0</v>
      </c>
    </row>
    <row r="2061" spans="1:11" x14ac:dyDescent="0.25">
      <c r="A2061" t="s">
        <v>45</v>
      </c>
      <c r="B2061" t="s">
        <v>64</v>
      </c>
      <c r="C2061" s="7">
        <v>41899</v>
      </c>
      <c r="D2061">
        <v>1</v>
      </c>
      <c r="E2061" t="s">
        <v>2153</v>
      </c>
      <c r="F2061">
        <v>0</v>
      </c>
      <c r="G2061">
        <v>0</v>
      </c>
      <c r="H2061">
        <v>0</v>
      </c>
      <c r="I2061">
        <v>0</v>
      </c>
      <c r="J2061">
        <v>0</v>
      </c>
      <c r="K2061">
        <v>0</v>
      </c>
    </row>
    <row r="2062" spans="1:11" x14ac:dyDescent="0.25">
      <c r="A2062" t="s">
        <v>45</v>
      </c>
      <c r="B2062" t="s">
        <v>65</v>
      </c>
      <c r="C2062" s="7">
        <v>41899</v>
      </c>
      <c r="D2062">
        <v>0</v>
      </c>
      <c r="E2062" t="s">
        <v>2154</v>
      </c>
      <c r="F2062">
        <v>0</v>
      </c>
      <c r="G2062">
        <v>0</v>
      </c>
      <c r="H2062">
        <v>0</v>
      </c>
      <c r="I2062">
        <v>0</v>
      </c>
      <c r="J2062">
        <v>0</v>
      </c>
      <c r="K2062">
        <v>0</v>
      </c>
    </row>
    <row r="2063" spans="1:11" x14ac:dyDescent="0.25">
      <c r="A2063" t="s">
        <v>45</v>
      </c>
      <c r="B2063" t="s">
        <v>65</v>
      </c>
      <c r="C2063" s="7">
        <v>41899</v>
      </c>
      <c r="D2063">
        <v>1</v>
      </c>
      <c r="E2063" t="s">
        <v>2155</v>
      </c>
      <c r="F2063">
        <v>0</v>
      </c>
      <c r="G2063">
        <v>0</v>
      </c>
      <c r="H2063">
        <v>0</v>
      </c>
      <c r="I2063">
        <v>0</v>
      </c>
      <c r="J2063">
        <v>0</v>
      </c>
      <c r="K2063">
        <v>0</v>
      </c>
    </row>
    <row r="2064" spans="1:11" x14ac:dyDescent="0.25">
      <c r="A2064" t="s">
        <v>45</v>
      </c>
      <c r="B2064" t="s">
        <v>66</v>
      </c>
      <c r="C2064" s="7">
        <v>41899</v>
      </c>
      <c r="D2064">
        <v>0</v>
      </c>
      <c r="E2064" t="s">
        <v>2156</v>
      </c>
      <c r="F2064">
        <v>45.767787933349609</v>
      </c>
      <c r="G2064">
        <v>181</v>
      </c>
      <c r="H2064">
        <v>10.685082872928177</v>
      </c>
      <c r="I2064">
        <v>80.447517395019531</v>
      </c>
      <c r="J2064">
        <v>11.942295074462891</v>
      </c>
      <c r="K2064">
        <v>-0.6414642333984375</v>
      </c>
    </row>
    <row r="2065" spans="1:11" x14ac:dyDescent="0.25">
      <c r="A2065" t="s">
        <v>45</v>
      </c>
      <c r="B2065" t="s">
        <v>66</v>
      </c>
      <c r="C2065" s="7">
        <v>41899</v>
      </c>
      <c r="D2065">
        <v>1</v>
      </c>
      <c r="E2065" t="s">
        <v>2157</v>
      </c>
      <c r="F2065">
        <v>46.409253873075073</v>
      </c>
      <c r="G2065">
        <v>181</v>
      </c>
      <c r="H2065">
        <v>10.685082872928177</v>
      </c>
      <c r="I2065">
        <v>80.447517395019531</v>
      </c>
      <c r="J2065">
        <v>11.942295074462891</v>
      </c>
      <c r="K2065">
        <v>-0.6414642333984375</v>
      </c>
    </row>
    <row r="2066" spans="1:11" x14ac:dyDescent="0.25">
      <c r="A2066" t="s">
        <v>45</v>
      </c>
      <c r="B2066" t="s">
        <v>67</v>
      </c>
      <c r="C2066" s="7">
        <v>41899</v>
      </c>
      <c r="D2066">
        <v>0</v>
      </c>
      <c r="E2066" t="s">
        <v>2158</v>
      </c>
      <c r="F2066">
        <v>28.59477424621582</v>
      </c>
      <c r="G2066">
        <v>176</v>
      </c>
      <c r="H2066">
        <v>7.2613636363636367</v>
      </c>
      <c r="I2066">
        <v>80.414772033691406</v>
      </c>
      <c r="J2066">
        <v>10.521663665771484</v>
      </c>
      <c r="K2066">
        <v>0.42463117837905884</v>
      </c>
    </row>
    <row r="2067" spans="1:11" x14ac:dyDescent="0.25">
      <c r="A2067" t="s">
        <v>45</v>
      </c>
      <c r="B2067" t="s">
        <v>67</v>
      </c>
      <c r="C2067" s="7">
        <v>41899</v>
      </c>
      <c r="D2067">
        <v>1</v>
      </c>
      <c r="E2067" t="s">
        <v>2159</v>
      </c>
      <c r="F2067">
        <v>28.170142254088372</v>
      </c>
      <c r="G2067">
        <v>176</v>
      </c>
      <c r="H2067">
        <v>7.2613636363636367</v>
      </c>
      <c r="I2067">
        <v>80.414772033691406</v>
      </c>
      <c r="J2067">
        <v>10.521663665771484</v>
      </c>
      <c r="K2067">
        <v>0.42463117837905884</v>
      </c>
    </row>
    <row r="2068" spans="1:11" x14ac:dyDescent="0.25">
      <c r="A2068" t="s">
        <v>45</v>
      </c>
      <c r="B2068" t="s">
        <v>68</v>
      </c>
      <c r="C2068" s="7">
        <v>41899</v>
      </c>
      <c r="D2068">
        <v>0</v>
      </c>
      <c r="E2068" t="s">
        <v>2160</v>
      </c>
      <c r="F2068">
        <v>38.953750610351562</v>
      </c>
      <c r="G2068">
        <v>2</v>
      </c>
      <c r="H2068">
        <v>7</v>
      </c>
      <c r="I2068">
        <v>80.5</v>
      </c>
      <c r="J2068">
        <v>1.9286344051361084</v>
      </c>
      <c r="K2068">
        <v>-1.8937492370605469</v>
      </c>
    </row>
    <row r="2069" spans="1:11" x14ac:dyDescent="0.25">
      <c r="A2069" t="s">
        <v>45</v>
      </c>
      <c r="B2069" t="s">
        <v>68</v>
      </c>
      <c r="C2069" s="7">
        <v>41899</v>
      </c>
      <c r="D2069">
        <v>1</v>
      </c>
      <c r="E2069" t="s">
        <v>2161</v>
      </c>
      <c r="F2069">
        <v>40.847498416900635</v>
      </c>
      <c r="G2069">
        <v>2</v>
      </c>
      <c r="H2069">
        <v>7</v>
      </c>
      <c r="I2069">
        <v>80.5</v>
      </c>
      <c r="J2069">
        <v>1.9286344051361084</v>
      </c>
      <c r="K2069">
        <v>-1.8937492370605469</v>
      </c>
    </row>
    <row r="2070" spans="1:11" x14ac:dyDescent="0.25">
      <c r="A2070" t="s">
        <v>45</v>
      </c>
      <c r="B2070" t="s">
        <v>4120</v>
      </c>
      <c r="C2070" s="7">
        <v>41899</v>
      </c>
      <c r="D2070">
        <v>0</v>
      </c>
      <c r="E2070" t="s">
        <v>4643</v>
      </c>
      <c r="F2070">
        <v>27.469108581542969</v>
      </c>
      <c r="G2070">
        <v>87</v>
      </c>
      <c r="H2070">
        <v>8.5574712643678161</v>
      </c>
      <c r="I2070">
        <v>80.517242431640625</v>
      </c>
      <c r="J2070">
        <v>10.093300819396973</v>
      </c>
      <c r="K2070">
        <v>-2.193880558013916</v>
      </c>
    </row>
    <row r="2071" spans="1:11" x14ac:dyDescent="0.25">
      <c r="A2071" t="s">
        <v>45</v>
      </c>
      <c r="B2071" t="s">
        <v>4120</v>
      </c>
      <c r="C2071" s="7">
        <v>41899</v>
      </c>
      <c r="D2071">
        <v>1</v>
      </c>
      <c r="E2071" t="s">
        <v>4644</v>
      </c>
      <c r="F2071">
        <v>29.662988862772096</v>
      </c>
      <c r="G2071">
        <v>87</v>
      </c>
      <c r="H2071">
        <v>8.5574712643678161</v>
      </c>
      <c r="I2071">
        <v>80.517242431640625</v>
      </c>
      <c r="J2071">
        <v>10.093300819396973</v>
      </c>
      <c r="K2071">
        <v>-2.193880558013916</v>
      </c>
    </row>
    <row r="2072" spans="1:11" x14ac:dyDescent="0.25">
      <c r="A2072" t="s">
        <v>45</v>
      </c>
      <c r="B2072" t="s">
        <v>4121</v>
      </c>
      <c r="C2072" s="7">
        <v>41899</v>
      </c>
      <c r="D2072">
        <v>0</v>
      </c>
      <c r="E2072" t="s">
        <v>4645</v>
      </c>
      <c r="F2072">
        <v>14.718436241149902</v>
      </c>
      <c r="G2072">
        <v>8</v>
      </c>
      <c r="H2072">
        <v>4.875</v>
      </c>
      <c r="I2072">
        <v>80.375</v>
      </c>
      <c r="J2072">
        <v>6.3255805969238281</v>
      </c>
      <c r="K2072">
        <v>-0.24656383693218231</v>
      </c>
    </row>
    <row r="2073" spans="1:11" x14ac:dyDescent="0.25">
      <c r="A2073" t="s">
        <v>45</v>
      </c>
      <c r="B2073" t="s">
        <v>4121</v>
      </c>
      <c r="C2073" s="7">
        <v>41899</v>
      </c>
      <c r="D2073">
        <v>1</v>
      </c>
      <c r="E2073" t="s">
        <v>4646</v>
      </c>
      <c r="F2073">
        <v>14.964999935124069</v>
      </c>
      <c r="G2073">
        <v>8</v>
      </c>
      <c r="H2073">
        <v>4.875</v>
      </c>
      <c r="I2073">
        <v>80.375</v>
      </c>
      <c r="J2073">
        <v>6.3255805969238281</v>
      </c>
      <c r="K2073">
        <v>-0.24656383693218231</v>
      </c>
    </row>
    <row r="2074" spans="1:11" x14ac:dyDescent="0.25">
      <c r="A2074" t="s">
        <v>45</v>
      </c>
      <c r="B2074" t="s">
        <v>4122</v>
      </c>
      <c r="C2074" s="7">
        <v>41899</v>
      </c>
      <c r="D2074">
        <v>0</v>
      </c>
      <c r="E2074" t="s">
        <v>4647</v>
      </c>
      <c r="F2074">
        <v>36.918838500976562</v>
      </c>
      <c r="G2074">
        <v>174</v>
      </c>
      <c r="H2074">
        <v>9.2212643678160919</v>
      </c>
      <c r="I2074">
        <v>80.379310607910156</v>
      </c>
      <c r="J2074">
        <v>12.119377136230469</v>
      </c>
      <c r="K2074">
        <v>1.6399000883102417</v>
      </c>
    </row>
    <row r="2075" spans="1:11" x14ac:dyDescent="0.25">
      <c r="A2075" t="s">
        <v>45</v>
      </c>
      <c r="B2075" t="s">
        <v>4122</v>
      </c>
      <c r="C2075" s="7">
        <v>41899</v>
      </c>
      <c r="D2075">
        <v>1</v>
      </c>
      <c r="E2075" t="s">
        <v>4648</v>
      </c>
      <c r="F2075">
        <v>35.278936685903275</v>
      </c>
      <c r="G2075">
        <v>174</v>
      </c>
      <c r="H2075">
        <v>9.2212643678160919</v>
      </c>
      <c r="I2075">
        <v>80.379310607910156</v>
      </c>
      <c r="J2075">
        <v>12.119377136230469</v>
      </c>
      <c r="K2075">
        <v>1.6399000883102417</v>
      </c>
    </row>
    <row r="2076" spans="1:11" x14ac:dyDescent="0.25">
      <c r="A2076" t="s">
        <v>45</v>
      </c>
      <c r="B2076" t="s">
        <v>75</v>
      </c>
      <c r="C2076" s="7">
        <v>41899</v>
      </c>
      <c r="D2076">
        <v>0</v>
      </c>
      <c r="E2076" t="s">
        <v>658</v>
      </c>
      <c r="F2076">
        <v>0</v>
      </c>
      <c r="G2076">
        <v>0</v>
      </c>
      <c r="H2076">
        <v>0</v>
      </c>
      <c r="I2076">
        <v>0</v>
      </c>
      <c r="J2076">
        <v>0</v>
      </c>
      <c r="K2076">
        <v>0</v>
      </c>
    </row>
    <row r="2077" spans="1:11" x14ac:dyDescent="0.25">
      <c r="A2077" t="s">
        <v>45</v>
      </c>
      <c r="B2077" t="s">
        <v>75</v>
      </c>
      <c r="C2077" s="7">
        <v>41899</v>
      </c>
      <c r="D2077">
        <v>1</v>
      </c>
      <c r="E2077" t="s">
        <v>659</v>
      </c>
      <c r="F2077">
        <v>0</v>
      </c>
      <c r="G2077">
        <v>0</v>
      </c>
      <c r="H2077">
        <v>0</v>
      </c>
      <c r="I2077">
        <v>0</v>
      </c>
      <c r="J2077">
        <v>0</v>
      </c>
      <c r="K2077">
        <v>0</v>
      </c>
    </row>
    <row r="2078" spans="1:11" x14ac:dyDescent="0.25">
      <c r="A2078" t="s">
        <v>45</v>
      </c>
      <c r="B2078" t="s">
        <v>69</v>
      </c>
      <c r="C2078" s="7">
        <v>41899</v>
      </c>
      <c r="D2078">
        <v>0</v>
      </c>
      <c r="E2078" t="s">
        <v>660</v>
      </c>
      <c r="F2078">
        <v>0</v>
      </c>
      <c r="G2078">
        <v>0</v>
      </c>
      <c r="H2078">
        <v>0</v>
      </c>
      <c r="I2078">
        <v>0</v>
      </c>
      <c r="J2078">
        <v>0</v>
      </c>
      <c r="K2078">
        <v>0</v>
      </c>
    </row>
    <row r="2079" spans="1:11" x14ac:dyDescent="0.25">
      <c r="A2079" t="s">
        <v>45</v>
      </c>
      <c r="B2079" t="s">
        <v>69</v>
      </c>
      <c r="C2079" s="7">
        <v>41899</v>
      </c>
      <c r="D2079">
        <v>1</v>
      </c>
      <c r="E2079" t="s">
        <v>661</v>
      </c>
      <c r="F2079">
        <v>0</v>
      </c>
      <c r="G2079">
        <v>0</v>
      </c>
      <c r="H2079">
        <v>0</v>
      </c>
      <c r="I2079">
        <v>0</v>
      </c>
      <c r="J2079">
        <v>0</v>
      </c>
      <c r="K2079">
        <v>0</v>
      </c>
    </row>
    <row r="2080" spans="1:11" x14ac:dyDescent="0.25">
      <c r="A2080" t="s">
        <v>45</v>
      </c>
      <c r="B2080" t="s">
        <v>70</v>
      </c>
      <c r="C2080" s="7">
        <v>41899</v>
      </c>
      <c r="D2080">
        <v>0</v>
      </c>
      <c r="E2080" t="s">
        <v>662</v>
      </c>
      <c r="F2080">
        <v>0</v>
      </c>
      <c r="G2080">
        <v>0</v>
      </c>
      <c r="H2080">
        <v>0</v>
      </c>
      <c r="I2080">
        <v>0</v>
      </c>
      <c r="J2080">
        <v>0</v>
      </c>
      <c r="K2080">
        <v>0</v>
      </c>
    </row>
    <row r="2081" spans="1:11" x14ac:dyDescent="0.25">
      <c r="A2081" t="s">
        <v>45</v>
      </c>
      <c r="B2081" t="s">
        <v>70</v>
      </c>
      <c r="C2081" s="7">
        <v>41899</v>
      </c>
      <c r="D2081">
        <v>1</v>
      </c>
      <c r="E2081" t="s">
        <v>663</v>
      </c>
      <c r="F2081">
        <v>0</v>
      </c>
      <c r="G2081">
        <v>0</v>
      </c>
      <c r="H2081">
        <v>0</v>
      </c>
      <c r="I2081">
        <v>0</v>
      </c>
      <c r="J2081">
        <v>0</v>
      </c>
      <c r="K2081">
        <v>0</v>
      </c>
    </row>
    <row r="2082" spans="1:11" x14ac:dyDescent="0.25">
      <c r="A2082" t="s">
        <v>45</v>
      </c>
      <c r="B2082" t="s">
        <v>5566</v>
      </c>
      <c r="C2082" s="7">
        <v>41899</v>
      </c>
      <c r="D2082">
        <v>0</v>
      </c>
      <c r="E2082" t="s">
        <v>5739</v>
      </c>
      <c r="F2082">
        <v>2.554999828338623</v>
      </c>
      <c r="G2082">
        <v>1</v>
      </c>
      <c r="H2082">
        <v>1</v>
      </c>
      <c r="I2082">
        <v>80</v>
      </c>
      <c r="K2082">
        <v>1.0799998044967651</v>
      </c>
    </row>
    <row r="2083" spans="1:11" x14ac:dyDescent="0.25">
      <c r="A2083" t="s">
        <v>45</v>
      </c>
      <c r="B2083" t="s">
        <v>5566</v>
      </c>
      <c r="C2083" s="7">
        <v>41899</v>
      </c>
      <c r="D2083">
        <v>1</v>
      </c>
      <c r="E2083" t="s">
        <v>5740</v>
      </c>
      <c r="F2083">
        <v>1.4750000238418579</v>
      </c>
      <c r="G2083">
        <v>1</v>
      </c>
      <c r="H2083">
        <v>1</v>
      </c>
      <c r="I2083">
        <v>80</v>
      </c>
      <c r="K2083">
        <v>1.0799998044967651</v>
      </c>
    </row>
    <row r="2084" spans="1:11" x14ac:dyDescent="0.25">
      <c r="A2084" t="s">
        <v>45</v>
      </c>
      <c r="B2084" t="s">
        <v>4123</v>
      </c>
      <c r="C2084" s="7">
        <v>41899</v>
      </c>
      <c r="D2084">
        <v>0</v>
      </c>
      <c r="E2084" t="s">
        <v>4649</v>
      </c>
      <c r="F2084">
        <v>17.632333755493164</v>
      </c>
      <c r="G2084">
        <v>30</v>
      </c>
      <c r="H2084">
        <v>2.9333333333333331</v>
      </c>
      <c r="I2084">
        <v>80.233329772949219</v>
      </c>
      <c r="J2084">
        <v>4.0963282585144043</v>
      </c>
      <c r="K2084">
        <v>-1.5260004997253418</v>
      </c>
    </row>
    <row r="2085" spans="1:11" x14ac:dyDescent="0.25">
      <c r="A2085" t="s">
        <v>45</v>
      </c>
      <c r="B2085" t="s">
        <v>4123</v>
      </c>
      <c r="C2085" s="7">
        <v>41899</v>
      </c>
      <c r="D2085">
        <v>1</v>
      </c>
      <c r="E2085" t="s">
        <v>4650</v>
      </c>
      <c r="F2085">
        <v>19.158333419760069</v>
      </c>
      <c r="G2085">
        <v>30</v>
      </c>
      <c r="H2085">
        <v>2.9333333333333331</v>
      </c>
      <c r="I2085">
        <v>80.233329772949219</v>
      </c>
      <c r="J2085">
        <v>4.0963282585144043</v>
      </c>
      <c r="K2085">
        <v>-1.5260004997253418</v>
      </c>
    </row>
    <row r="2086" spans="1:11" x14ac:dyDescent="0.25">
      <c r="A2086" t="s">
        <v>45</v>
      </c>
      <c r="B2086" t="s">
        <v>4124</v>
      </c>
      <c r="C2086" s="7">
        <v>41899</v>
      </c>
      <c r="D2086">
        <v>0</v>
      </c>
      <c r="E2086" t="s">
        <v>4651</v>
      </c>
      <c r="F2086">
        <v>91.204818725585938</v>
      </c>
      <c r="G2086">
        <v>42</v>
      </c>
      <c r="H2086">
        <v>15.80952380952381</v>
      </c>
      <c r="I2086">
        <v>80.76190185546875</v>
      </c>
      <c r="J2086">
        <v>14.943634986877441</v>
      </c>
      <c r="K2086">
        <v>-1.3588671684265137</v>
      </c>
    </row>
    <row r="2087" spans="1:11" x14ac:dyDescent="0.25">
      <c r="A2087" t="s">
        <v>45</v>
      </c>
      <c r="B2087" t="s">
        <v>4124</v>
      </c>
      <c r="C2087" s="7">
        <v>41899</v>
      </c>
      <c r="D2087">
        <v>1</v>
      </c>
      <c r="E2087" t="s">
        <v>4652</v>
      </c>
      <c r="F2087">
        <v>92.563689583114211</v>
      </c>
      <c r="G2087">
        <v>42</v>
      </c>
      <c r="H2087">
        <v>15.80952380952381</v>
      </c>
      <c r="I2087">
        <v>80.76190185546875</v>
      </c>
      <c r="J2087">
        <v>14.943634986877441</v>
      </c>
      <c r="K2087">
        <v>-1.3588671684265137</v>
      </c>
    </row>
    <row r="2088" spans="1:11" x14ac:dyDescent="0.25">
      <c r="A2088" t="s">
        <v>45</v>
      </c>
      <c r="B2088" t="s">
        <v>71</v>
      </c>
      <c r="C2088" s="7">
        <v>41899</v>
      </c>
      <c r="D2088">
        <v>0</v>
      </c>
      <c r="E2088" t="s">
        <v>664</v>
      </c>
      <c r="F2088">
        <v>2.5450019836425781</v>
      </c>
      <c r="G2088">
        <v>1</v>
      </c>
      <c r="H2088">
        <v>1</v>
      </c>
      <c r="I2088">
        <v>81</v>
      </c>
      <c r="K2088">
        <v>1.1650018692016602</v>
      </c>
    </row>
    <row r="2089" spans="1:11" x14ac:dyDescent="0.25">
      <c r="A2089" t="s">
        <v>45</v>
      </c>
      <c r="B2089" t="s">
        <v>71</v>
      </c>
      <c r="C2089" s="7">
        <v>41899</v>
      </c>
      <c r="D2089">
        <v>1</v>
      </c>
      <c r="E2089" t="s">
        <v>665</v>
      </c>
      <c r="F2089">
        <v>1.380000114440918</v>
      </c>
      <c r="G2089">
        <v>1</v>
      </c>
      <c r="H2089">
        <v>1</v>
      </c>
      <c r="I2089">
        <v>81</v>
      </c>
      <c r="K2089">
        <v>1.1650018692016602</v>
      </c>
    </row>
    <row r="2090" spans="1:11" x14ac:dyDescent="0.25">
      <c r="A2090" t="s">
        <v>45</v>
      </c>
      <c r="B2090" t="s">
        <v>72</v>
      </c>
      <c r="C2090" s="7">
        <v>41899</v>
      </c>
      <c r="D2090">
        <v>0</v>
      </c>
      <c r="E2090" t="s">
        <v>666</v>
      </c>
      <c r="F2090">
        <v>10.71638298034668</v>
      </c>
      <c r="G2090">
        <v>85</v>
      </c>
      <c r="H2090">
        <v>2.9823529411764707</v>
      </c>
      <c r="I2090">
        <v>80.341178894042969</v>
      </c>
      <c r="J2090">
        <v>4.9912557601928711</v>
      </c>
      <c r="K2090">
        <v>-0.25802910327911377</v>
      </c>
    </row>
    <row r="2091" spans="1:11" x14ac:dyDescent="0.25">
      <c r="A2091" t="s">
        <v>45</v>
      </c>
      <c r="B2091" t="s">
        <v>72</v>
      </c>
      <c r="C2091" s="7">
        <v>41899</v>
      </c>
      <c r="D2091">
        <v>1</v>
      </c>
      <c r="E2091" t="s">
        <v>667</v>
      </c>
      <c r="F2091">
        <v>10.974411768192315</v>
      </c>
      <c r="G2091">
        <v>85</v>
      </c>
      <c r="H2091">
        <v>2.9823529411764707</v>
      </c>
      <c r="I2091">
        <v>80.341178894042969</v>
      </c>
      <c r="J2091">
        <v>4.9912557601928711</v>
      </c>
      <c r="K2091">
        <v>-0.25802910327911377</v>
      </c>
    </row>
    <row r="2092" spans="1:11" x14ac:dyDescent="0.25">
      <c r="A2092" t="s">
        <v>45</v>
      </c>
      <c r="B2092" t="s">
        <v>73</v>
      </c>
      <c r="C2092" s="7">
        <v>41899</v>
      </c>
      <c r="D2092">
        <v>0</v>
      </c>
      <c r="E2092" t="s">
        <v>668</v>
      </c>
      <c r="F2092">
        <v>46.437690734863281</v>
      </c>
      <c r="G2092">
        <v>277</v>
      </c>
      <c r="H2092">
        <v>10.828519855595667</v>
      </c>
      <c r="I2092">
        <v>80.465705871582031</v>
      </c>
      <c r="J2092">
        <v>12.529524803161621</v>
      </c>
      <c r="K2092">
        <v>-3.2165970653295517E-2</v>
      </c>
    </row>
    <row r="2093" spans="1:11" x14ac:dyDescent="0.25">
      <c r="A2093" t="s">
        <v>45</v>
      </c>
      <c r="B2093" t="s">
        <v>73</v>
      </c>
      <c r="C2093" s="7">
        <v>41899</v>
      </c>
      <c r="D2093">
        <v>1</v>
      </c>
      <c r="E2093" t="s">
        <v>669</v>
      </c>
      <c r="F2093">
        <v>46.469855536313368</v>
      </c>
      <c r="G2093">
        <v>277</v>
      </c>
      <c r="H2093">
        <v>10.828519855595667</v>
      </c>
      <c r="I2093">
        <v>80.465705871582031</v>
      </c>
      <c r="J2093">
        <v>12.529524803161621</v>
      </c>
      <c r="K2093">
        <v>-3.2165970653295517E-2</v>
      </c>
    </row>
    <row r="2094" spans="1:11" x14ac:dyDescent="0.25">
      <c r="A2094" t="s">
        <v>45</v>
      </c>
      <c r="B2094" t="s">
        <v>5565</v>
      </c>
      <c r="C2094" s="7">
        <v>41899</v>
      </c>
      <c r="D2094">
        <v>0</v>
      </c>
      <c r="E2094" t="s">
        <v>5741</v>
      </c>
      <c r="F2094">
        <v>22.473392486572266</v>
      </c>
      <c r="G2094">
        <v>14</v>
      </c>
      <c r="H2094">
        <v>4.0714285714285712</v>
      </c>
      <c r="I2094">
        <v>80.285713195800781</v>
      </c>
      <c r="J2094">
        <v>3.3310902118682861</v>
      </c>
      <c r="K2094">
        <v>-1.0601786375045776</v>
      </c>
    </row>
    <row r="2095" spans="1:11" x14ac:dyDescent="0.25">
      <c r="A2095" t="s">
        <v>45</v>
      </c>
      <c r="B2095" t="s">
        <v>5565</v>
      </c>
      <c r="C2095" s="7">
        <v>41899</v>
      </c>
      <c r="D2095">
        <v>1</v>
      </c>
      <c r="E2095" t="s">
        <v>5742</v>
      </c>
      <c r="F2095">
        <v>23.533571293311461</v>
      </c>
      <c r="G2095">
        <v>14</v>
      </c>
      <c r="H2095">
        <v>4.0714285714285712</v>
      </c>
      <c r="I2095">
        <v>80.285713195800781</v>
      </c>
      <c r="J2095">
        <v>3.3310902118682861</v>
      </c>
      <c r="K2095">
        <v>-1.0601786375045776</v>
      </c>
    </row>
    <row r="2096" spans="1:11" x14ac:dyDescent="0.25">
      <c r="A2096" t="s">
        <v>45</v>
      </c>
      <c r="B2096" t="s">
        <v>4119</v>
      </c>
      <c r="C2096" s="7">
        <v>41998</v>
      </c>
      <c r="D2096">
        <v>0</v>
      </c>
      <c r="E2096" t="s">
        <v>4653</v>
      </c>
      <c r="F2096">
        <v>21.263406753540039</v>
      </c>
      <c r="G2096">
        <v>6.75</v>
      </c>
      <c r="H2096">
        <v>6.9583333333333339</v>
      </c>
      <c r="I2096">
        <v>77.202377319335938</v>
      </c>
      <c r="J2096">
        <v>3.3625905513763428</v>
      </c>
      <c r="K2096">
        <v>-0.23700980842113495</v>
      </c>
    </row>
    <row r="2097" spans="1:11" x14ac:dyDescent="0.25">
      <c r="A2097" t="s">
        <v>45</v>
      </c>
      <c r="B2097" t="s">
        <v>4119</v>
      </c>
      <c r="C2097" s="7">
        <v>41998</v>
      </c>
      <c r="D2097">
        <v>1</v>
      </c>
      <c r="E2097" t="s">
        <v>4654</v>
      </c>
      <c r="F2097">
        <v>21.500417177166259</v>
      </c>
      <c r="G2097">
        <v>6.75</v>
      </c>
      <c r="H2097">
        <v>6.9583333333333339</v>
      </c>
      <c r="I2097">
        <v>77.202377319335938</v>
      </c>
      <c r="J2097">
        <v>3.3625905513763428</v>
      </c>
      <c r="K2097">
        <v>-0.23700980842113495</v>
      </c>
    </row>
    <row r="2098" spans="1:11" x14ac:dyDescent="0.25">
      <c r="A2098" t="s">
        <v>45</v>
      </c>
      <c r="B2098" t="s">
        <v>3637</v>
      </c>
      <c r="C2098" s="7">
        <v>41998</v>
      </c>
      <c r="D2098">
        <v>0</v>
      </c>
      <c r="E2098" t="s">
        <v>3727</v>
      </c>
      <c r="F2098">
        <v>33.705875396728516</v>
      </c>
      <c r="G2098">
        <v>340.75</v>
      </c>
      <c r="H2098">
        <v>9.0548010798093745</v>
      </c>
      <c r="I2098">
        <v>77.328529357910156</v>
      </c>
      <c r="J2098">
        <v>10.095359802246094</v>
      </c>
      <c r="K2098">
        <v>-0.38652420043945313</v>
      </c>
    </row>
    <row r="2099" spans="1:11" x14ac:dyDescent="0.25">
      <c r="A2099" t="s">
        <v>45</v>
      </c>
      <c r="B2099" t="s">
        <v>3637</v>
      </c>
      <c r="C2099" s="7">
        <v>41998</v>
      </c>
      <c r="D2099">
        <v>1</v>
      </c>
      <c r="E2099" t="s">
        <v>3728</v>
      </c>
      <c r="F2099">
        <v>34.092399980255585</v>
      </c>
      <c r="G2099">
        <v>340.75</v>
      </c>
      <c r="H2099">
        <v>9.0548010798093745</v>
      </c>
      <c r="I2099">
        <v>77.328529357910156</v>
      </c>
      <c r="J2099">
        <v>10.095359802246094</v>
      </c>
      <c r="K2099">
        <v>-0.38652420043945313</v>
      </c>
    </row>
    <row r="2100" spans="1:11" x14ac:dyDescent="0.25">
      <c r="A2100" t="s">
        <v>45</v>
      </c>
      <c r="B2100" t="s">
        <v>61</v>
      </c>
      <c r="C2100" s="7">
        <v>41998</v>
      </c>
      <c r="D2100">
        <v>0</v>
      </c>
      <c r="E2100" t="s">
        <v>3153</v>
      </c>
      <c r="F2100">
        <v>36.013511657714844</v>
      </c>
      <c r="G2100">
        <v>191.5</v>
      </c>
      <c r="H2100">
        <v>8.7442943086325435</v>
      </c>
      <c r="I2100">
        <v>77</v>
      </c>
      <c r="J2100">
        <v>10.318194389343262</v>
      </c>
      <c r="K2100">
        <v>-0.17039111256599426</v>
      </c>
    </row>
    <row r="2101" spans="1:11" x14ac:dyDescent="0.25">
      <c r="A2101" t="s">
        <v>45</v>
      </c>
      <c r="B2101" t="s">
        <v>61</v>
      </c>
      <c r="C2101" s="7">
        <v>41998</v>
      </c>
      <c r="D2101">
        <v>1</v>
      </c>
      <c r="E2101" t="s">
        <v>3154</v>
      </c>
      <c r="F2101">
        <v>36.183902687015035</v>
      </c>
      <c r="G2101">
        <v>191.5</v>
      </c>
      <c r="H2101">
        <v>8.7442943086325435</v>
      </c>
      <c r="I2101">
        <v>77</v>
      </c>
      <c r="J2101">
        <v>10.318194389343262</v>
      </c>
      <c r="K2101">
        <v>-0.17039111256599426</v>
      </c>
    </row>
    <row r="2102" spans="1:11" x14ac:dyDescent="0.25">
      <c r="A2102" t="s">
        <v>45</v>
      </c>
      <c r="B2102" t="s">
        <v>62</v>
      </c>
      <c r="C2102" s="7">
        <v>41998</v>
      </c>
      <c r="D2102">
        <v>0</v>
      </c>
      <c r="E2102" t="s">
        <v>3155</v>
      </c>
      <c r="F2102">
        <v>30.744688034057617</v>
      </c>
      <c r="G2102">
        <v>149.25</v>
      </c>
      <c r="H2102">
        <v>9.453223270440251</v>
      </c>
      <c r="I2102">
        <v>77.75</v>
      </c>
      <c r="J2102">
        <v>9.6993560791015625</v>
      </c>
      <c r="K2102">
        <v>-0.66383254528045654</v>
      </c>
    </row>
    <row r="2103" spans="1:11" x14ac:dyDescent="0.25">
      <c r="A2103" t="s">
        <v>45</v>
      </c>
      <c r="B2103" t="s">
        <v>62</v>
      </c>
      <c r="C2103" s="7">
        <v>41998</v>
      </c>
      <c r="D2103">
        <v>1</v>
      </c>
      <c r="E2103" t="s">
        <v>3156</v>
      </c>
      <c r="F2103">
        <v>31.40851965414641</v>
      </c>
      <c r="G2103">
        <v>149.25</v>
      </c>
      <c r="H2103">
        <v>9.453223270440251</v>
      </c>
      <c r="I2103">
        <v>77.75</v>
      </c>
      <c r="J2103">
        <v>9.6993560791015625</v>
      </c>
      <c r="K2103">
        <v>-0.66383254528045654</v>
      </c>
    </row>
    <row r="2104" spans="1:11" x14ac:dyDescent="0.25">
      <c r="A2104" t="s">
        <v>45</v>
      </c>
      <c r="B2104" t="s">
        <v>74</v>
      </c>
      <c r="C2104" s="7">
        <v>41998</v>
      </c>
      <c r="D2104">
        <v>0</v>
      </c>
      <c r="E2104" t="s">
        <v>3157</v>
      </c>
      <c r="F2104">
        <v>86.063331604003906</v>
      </c>
      <c r="G2104">
        <v>4</v>
      </c>
      <c r="H2104">
        <v>7</v>
      </c>
      <c r="I2104">
        <v>79.666664123535156</v>
      </c>
      <c r="J2104">
        <v>9.0352993011474609</v>
      </c>
      <c r="K2104">
        <v>0.25999864935874939</v>
      </c>
    </row>
    <row r="2105" spans="1:11" x14ac:dyDescent="0.25">
      <c r="A2105" t="s">
        <v>45</v>
      </c>
      <c r="B2105" t="s">
        <v>74</v>
      </c>
      <c r="C2105" s="7">
        <v>41998</v>
      </c>
      <c r="D2105">
        <v>1</v>
      </c>
      <c r="E2105" t="s">
        <v>3158</v>
      </c>
      <c r="F2105">
        <v>85.803333600362137</v>
      </c>
      <c r="G2105">
        <v>4</v>
      </c>
      <c r="H2105">
        <v>7</v>
      </c>
      <c r="I2105">
        <v>79.666664123535156</v>
      </c>
      <c r="J2105">
        <v>9.0352993011474609</v>
      </c>
      <c r="K2105">
        <v>0.25999864935874939</v>
      </c>
    </row>
    <row r="2106" spans="1:11" x14ac:dyDescent="0.25">
      <c r="A2106" t="s">
        <v>45</v>
      </c>
      <c r="B2106" t="s">
        <v>63</v>
      </c>
      <c r="C2106" s="7">
        <v>41998</v>
      </c>
      <c r="D2106">
        <v>0</v>
      </c>
      <c r="E2106" t="s">
        <v>3159</v>
      </c>
      <c r="F2106">
        <v>0</v>
      </c>
      <c r="G2106">
        <v>0</v>
      </c>
      <c r="H2106">
        <v>0</v>
      </c>
      <c r="I2106">
        <v>0</v>
      </c>
      <c r="J2106">
        <v>0</v>
      </c>
      <c r="K2106">
        <v>0</v>
      </c>
    </row>
    <row r="2107" spans="1:11" x14ac:dyDescent="0.25">
      <c r="A2107" t="s">
        <v>45</v>
      </c>
      <c r="B2107" t="s">
        <v>63</v>
      </c>
      <c r="C2107" s="7">
        <v>41998</v>
      </c>
      <c r="D2107">
        <v>1</v>
      </c>
      <c r="E2107" t="s">
        <v>3160</v>
      </c>
      <c r="F2107">
        <v>0</v>
      </c>
      <c r="G2107">
        <v>0</v>
      </c>
      <c r="H2107">
        <v>0</v>
      </c>
      <c r="I2107">
        <v>0</v>
      </c>
      <c r="J2107">
        <v>0</v>
      </c>
      <c r="K2107">
        <v>0</v>
      </c>
    </row>
    <row r="2108" spans="1:11" x14ac:dyDescent="0.25">
      <c r="A2108" t="s">
        <v>45</v>
      </c>
      <c r="B2108" t="s">
        <v>64</v>
      </c>
      <c r="C2108" s="7">
        <v>41998</v>
      </c>
      <c r="D2108">
        <v>0</v>
      </c>
      <c r="E2108" t="s">
        <v>3161</v>
      </c>
      <c r="F2108">
        <v>0</v>
      </c>
      <c r="G2108">
        <v>0</v>
      </c>
      <c r="H2108">
        <v>0</v>
      </c>
      <c r="I2108">
        <v>0</v>
      </c>
      <c r="J2108">
        <v>0</v>
      </c>
      <c r="K2108">
        <v>0</v>
      </c>
    </row>
    <row r="2109" spans="1:11" x14ac:dyDescent="0.25">
      <c r="A2109" t="s">
        <v>45</v>
      </c>
      <c r="B2109" t="s">
        <v>64</v>
      </c>
      <c r="C2109" s="7">
        <v>41998</v>
      </c>
      <c r="D2109">
        <v>1</v>
      </c>
      <c r="E2109" t="s">
        <v>3162</v>
      </c>
      <c r="F2109">
        <v>0</v>
      </c>
      <c r="G2109">
        <v>0</v>
      </c>
      <c r="H2109">
        <v>0</v>
      </c>
      <c r="I2109">
        <v>0</v>
      </c>
      <c r="J2109">
        <v>0</v>
      </c>
      <c r="K2109">
        <v>0</v>
      </c>
    </row>
    <row r="2110" spans="1:11" x14ac:dyDescent="0.25">
      <c r="A2110" t="s">
        <v>45</v>
      </c>
      <c r="B2110" t="s">
        <v>65</v>
      </c>
      <c r="C2110" s="7">
        <v>41998</v>
      </c>
      <c r="D2110">
        <v>0</v>
      </c>
      <c r="E2110" t="s">
        <v>3163</v>
      </c>
      <c r="F2110">
        <v>0</v>
      </c>
      <c r="G2110">
        <v>0</v>
      </c>
      <c r="H2110">
        <v>0</v>
      </c>
      <c r="I2110">
        <v>0</v>
      </c>
      <c r="J2110">
        <v>0</v>
      </c>
      <c r="K2110">
        <v>0</v>
      </c>
    </row>
    <row r="2111" spans="1:11" x14ac:dyDescent="0.25">
      <c r="A2111" t="s">
        <v>45</v>
      </c>
      <c r="B2111" t="s">
        <v>65</v>
      </c>
      <c r="C2111" s="7">
        <v>41998</v>
      </c>
      <c r="D2111">
        <v>1</v>
      </c>
      <c r="E2111" t="s">
        <v>3164</v>
      </c>
      <c r="F2111">
        <v>0</v>
      </c>
      <c r="G2111">
        <v>0</v>
      </c>
      <c r="H2111">
        <v>0</v>
      </c>
      <c r="I2111">
        <v>0</v>
      </c>
      <c r="J2111">
        <v>0</v>
      </c>
      <c r="K2111">
        <v>0</v>
      </c>
    </row>
    <row r="2112" spans="1:11" x14ac:dyDescent="0.25">
      <c r="A2112" t="s">
        <v>45</v>
      </c>
      <c r="B2112" t="s">
        <v>66</v>
      </c>
      <c r="C2112" s="7">
        <v>41998</v>
      </c>
      <c r="D2112">
        <v>0</v>
      </c>
      <c r="E2112" t="s">
        <v>3165</v>
      </c>
      <c r="F2112">
        <v>40.787410736083984</v>
      </c>
      <c r="G2112">
        <v>172.5</v>
      </c>
      <c r="H2112">
        <v>10.75360807306348</v>
      </c>
      <c r="I2112">
        <v>77.330169677734375</v>
      </c>
      <c r="J2112">
        <v>10.407559394836426</v>
      </c>
      <c r="K2112">
        <v>-0.71163839101791382</v>
      </c>
    </row>
    <row r="2113" spans="1:11" x14ac:dyDescent="0.25">
      <c r="A2113" t="s">
        <v>45</v>
      </c>
      <c r="B2113" t="s">
        <v>66</v>
      </c>
      <c r="C2113" s="7">
        <v>41998</v>
      </c>
      <c r="D2113">
        <v>1</v>
      </c>
      <c r="E2113" t="s">
        <v>3166</v>
      </c>
      <c r="F2113">
        <v>41.499050648685262</v>
      </c>
      <c r="G2113">
        <v>172.5</v>
      </c>
      <c r="H2113">
        <v>10.75360807306348</v>
      </c>
      <c r="I2113">
        <v>77.330169677734375</v>
      </c>
      <c r="J2113">
        <v>10.407559394836426</v>
      </c>
      <c r="K2113">
        <v>-0.71163839101791382</v>
      </c>
    </row>
    <row r="2114" spans="1:11" x14ac:dyDescent="0.25">
      <c r="A2114" t="s">
        <v>45</v>
      </c>
      <c r="B2114" t="s">
        <v>67</v>
      </c>
      <c r="C2114" s="7">
        <v>41998</v>
      </c>
      <c r="D2114">
        <v>0</v>
      </c>
      <c r="E2114" t="s">
        <v>3167</v>
      </c>
      <c r="F2114">
        <v>25.362529754638672</v>
      </c>
      <c r="G2114">
        <v>163.25</v>
      </c>
      <c r="H2114">
        <v>7.3070227272727273</v>
      </c>
      <c r="I2114">
        <v>77.314773559570313</v>
      </c>
      <c r="J2114">
        <v>9.8416767120361328</v>
      </c>
      <c r="K2114">
        <v>-7.2017461061477661E-2</v>
      </c>
    </row>
    <row r="2115" spans="1:11" x14ac:dyDescent="0.25">
      <c r="A2115" t="s">
        <v>45</v>
      </c>
      <c r="B2115" t="s">
        <v>67</v>
      </c>
      <c r="C2115" s="7">
        <v>41998</v>
      </c>
      <c r="D2115">
        <v>1</v>
      </c>
      <c r="E2115" t="s">
        <v>3168</v>
      </c>
      <c r="F2115">
        <v>25.434547326778244</v>
      </c>
      <c r="G2115">
        <v>163.25</v>
      </c>
      <c r="H2115">
        <v>7.3070227272727273</v>
      </c>
      <c r="I2115">
        <v>77.314773559570313</v>
      </c>
      <c r="J2115">
        <v>9.8416767120361328</v>
      </c>
      <c r="K2115">
        <v>-7.2017461061477661E-2</v>
      </c>
    </row>
    <row r="2116" spans="1:11" x14ac:dyDescent="0.25">
      <c r="A2116" t="s">
        <v>45</v>
      </c>
      <c r="B2116" t="s">
        <v>68</v>
      </c>
      <c r="C2116" s="7">
        <v>41998</v>
      </c>
      <c r="D2116">
        <v>0</v>
      </c>
      <c r="E2116" t="s">
        <v>3169</v>
      </c>
      <c r="F2116">
        <v>36.6015625</v>
      </c>
      <c r="G2116">
        <v>2</v>
      </c>
      <c r="H2116">
        <v>7</v>
      </c>
      <c r="I2116">
        <v>77.375</v>
      </c>
      <c r="J2116">
        <v>7.1386861801147461</v>
      </c>
      <c r="K2116">
        <v>1.1771882772445679</v>
      </c>
    </row>
    <row r="2117" spans="1:11" x14ac:dyDescent="0.25">
      <c r="A2117" t="s">
        <v>45</v>
      </c>
      <c r="B2117" t="s">
        <v>68</v>
      </c>
      <c r="C2117" s="7">
        <v>41998</v>
      </c>
      <c r="D2117">
        <v>1</v>
      </c>
      <c r="E2117" t="s">
        <v>3170</v>
      </c>
      <c r="F2117">
        <v>35.42437469959259</v>
      </c>
      <c r="G2117">
        <v>2</v>
      </c>
      <c r="H2117">
        <v>7</v>
      </c>
      <c r="I2117">
        <v>77.375</v>
      </c>
      <c r="J2117">
        <v>7.1386861801147461</v>
      </c>
      <c r="K2117">
        <v>1.1771882772445679</v>
      </c>
    </row>
    <row r="2118" spans="1:11" x14ac:dyDescent="0.25">
      <c r="A2118" t="s">
        <v>45</v>
      </c>
      <c r="B2118" t="s">
        <v>4120</v>
      </c>
      <c r="C2118" s="7">
        <v>41998</v>
      </c>
      <c r="D2118">
        <v>0</v>
      </c>
      <c r="E2118" t="s">
        <v>4655</v>
      </c>
      <c r="F2118">
        <v>23.712682723999023</v>
      </c>
      <c r="G2118">
        <v>79.5</v>
      </c>
      <c r="H2118">
        <v>8.6330157289776164</v>
      </c>
      <c r="I2118">
        <v>77.385665893554688</v>
      </c>
      <c r="J2118">
        <v>9.923222541809082</v>
      </c>
      <c r="K2118">
        <v>-1.5899938344955444</v>
      </c>
    </row>
    <row r="2119" spans="1:11" x14ac:dyDescent="0.25">
      <c r="A2119" t="s">
        <v>45</v>
      </c>
      <c r="B2119" t="s">
        <v>4120</v>
      </c>
      <c r="C2119" s="7">
        <v>41998</v>
      </c>
      <c r="D2119">
        <v>1</v>
      </c>
      <c r="E2119" t="s">
        <v>4656</v>
      </c>
      <c r="F2119">
        <v>25.302676240515236</v>
      </c>
      <c r="G2119">
        <v>79.5</v>
      </c>
      <c r="H2119">
        <v>8.6330157289776164</v>
      </c>
      <c r="I2119">
        <v>77.385665893554688</v>
      </c>
      <c r="J2119">
        <v>9.923222541809082</v>
      </c>
      <c r="K2119">
        <v>-1.5899938344955444</v>
      </c>
    </row>
    <row r="2120" spans="1:11" x14ac:dyDescent="0.25">
      <c r="A2120" t="s">
        <v>45</v>
      </c>
      <c r="B2120" t="s">
        <v>4121</v>
      </c>
      <c r="C2120" s="7">
        <v>41998</v>
      </c>
      <c r="D2120">
        <v>0</v>
      </c>
      <c r="E2120" t="s">
        <v>4657</v>
      </c>
      <c r="F2120">
        <v>12.815285682678223</v>
      </c>
      <c r="G2120">
        <v>7.5</v>
      </c>
      <c r="H2120">
        <v>4.4479166666666661</v>
      </c>
      <c r="I2120">
        <v>77.291664123535156</v>
      </c>
      <c r="J2120">
        <v>5.4511256217956543</v>
      </c>
      <c r="K2120">
        <v>-7.1954727172851563E-2</v>
      </c>
    </row>
    <row r="2121" spans="1:11" x14ac:dyDescent="0.25">
      <c r="A2121" t="s">
        <v>45</v>
      </c>
      <c r="B2121" t="s">
        <v>4121</v>
      </c>
      <c r="C2121" s="7">
        <v>41998</v>
      </c>
      <c r="D2121">
        <v>1</v>
      </c>
      <c r="E2121" t="s">
        <v>4658</v>
      </c>
      <c r="F2121">
        <v>12.887239966357205</v>
      </c>
      <c r="G2121">
        <v>7.5</v>
      </c>
      <c r="H2121">
        <v>4.4479166666666661</v>
      </c>
      <c r="I2121">
        <v>77.291664123535156</v>
      </c>
      <c r="J2121">
        <v>5.4511256217956543</v>
      </c>
      <c r="K2121">
        <v>-7.1954727172851563E-2</v>
      </c>
    </row>
    <row r="2122" spans="1:11" x14ac:dyDescent="0.25">
      <c r="A2122" t="s">
        <v>45</v>
      </c>
      <c r="B2122" t="s">
        <v>4122</v>
      </c>
      <c r="C2122" s="7">
        <v>41998</v>
      </c>
      <c r="D2122">
        <v>0</v>
      </c>
      <c r="E2122" t="s">
        <v>4659</v>
      </c>
      <c r="F2122">
        <v>35.355659484863281</v>
      </c>
      <c r="G2122">
        <v>164.25</v>
      </c>
      <c r="H2122">
        <v>9.4168742017879943</v>
      </c>
      <c r="I2122">
        <v>77.281158447265625</v>
      </c>
      <c r="J2122">
        <v>9.9808568954467773</v>
      </c>
      <c r="K2122">
        <v>0.55630671977996826</v>
      </c>
    </row>
    <row r="2123" spans="1:11" x14ac:dyDescent="0.25">
      <c r="A2123" t="s">
        <v>45</v>
      </c>
      <c r="B2123" t="s">
        <v>4122</v>
      </c>
      <c r="C2123" s="7">
        <v>41998</v>
      </c>
      <c r="D2123">
        <v>1</v>
      </c>
      <c r="E2123" t="s">
        <v>4660</v>
      </c>
      <c r="F2123">
        <v>34.799351294704366</v>
      </c>
      <c r="G2123">
        <v>164.25</v>
      </c>
      <c r="H2123">
        <v>9.4168742017879943</v>
      </c>
      <c r="I2123">
        <v>77.281158447265625</v>
      </c>
      <c r="J2123">
        <v>9.9808568954467773</v>
      </c>
      <c r="K2123">
        <v>0.55630671977996826</v>
      </c>
    </row>
    <row r="2124" spans="1:11" x14ac:dyDescent="0.25">
      <c r="A2124" t="s">
        <v>45</v>
      </c>
      <c r="B2124" t="s">
        <v>75</v>
      </c>
      <c r="C2124" s="7">
        <v>41998</v>
      </c>
      <c r="D2124">
        <v>0</v>
      </c>
      <c r="E2124" t="s">
        <v>3171</v>
      </c>
      <c r="F2124">
        <v>0</v>
      </c>
      <c r="G2124">
        <v>0</v>
      </c>
      <c r="H2124">
        <v>0</v>
      </c>
      <c r="I2124">
        <v>0</v>
      </c>
      <c r="J2124">
        <v>0</v>
      </c>
      <c r="K2124">
        <v>0</v>
      </c>
    </row>
    <row r="2125" spans="1:11" x14ac:dyDescent="0.25">
      <c r="A2125" t="s">
        <v>45</v>
      </c>
      <c r="B2125" t="s">
        <v>75</v>
      </c>
      <c r="C2125" s="7">
        <v>41998</v>
      </c>
      <c r="D2125">
        <v>1</v>
      </c>
      <c r="E2125" t="s">
        <v>3172</v>
      </c>
      <c r="F2125">
        <v>0</v>
      </c>
      <c r="G2125">
        <v>0</v>
      </c>
      <c r="H2125">
        <v>0</v>
      </c>
      <c r="I2125">
        <v>0</v>
      </c>
      <c r="J2125">
        <v>0</v>
      </c>
      <c r="K2125">
        <v>0</v>
      </c>
    </row>
    <row r="2126" spans="1:11" x14ac:dyDescent="0.25">
      <c r="A2126" t="s">
        <v>45</v>
      </c>
      <c r="B2126" t="s">
        <v>69</v>
      </c>
      <c r="C2126" s="7">
        <v>41998</v>
      </c>
      <c r="D2126">
        <v>0</v>
      </c>
      <c r="E2126" t="s">
        <v>3173</v>
      </c>
      <c r="F2126">
        <v>0</v>
      </c>
      <c r="G2126">
        <v>0</v>
      </c>
      <c r="H2126">
        <v>0</v>
      </c>
      <c r="I2126">
        <v>0</v>
      </c>
      <c r="J2126">
        <v>0</v>
      </c>
      <c r="K2126">
        <v>0</v>
      </c>
    </row>
    <row r="2127" spans="1:11" x14ac:dyDescent="0.25">
      <c r="A2127" t="s">
        <v>45</v>
      </c>
      <c r="B2127" t="s">
        <v>69</v>
      </c>
      <c r="C2127" s="7">
        <v>41998</v>
      </c>
      <c r="D2127">
        <v>1</v>
      </c>
      <c r="E2127" t="s">
        <v>3174</v>
      </c>
      <c r="F2127">
        <v>0</v>
      </c>
      <c r="G2127">
        <v>0</v>
      </c>
      <c r="H2127">
        <v>0</v>
      </c>
      <c r="I2127">
        <v>0</v>
      </c>
      <c r="J2127">
        <v>0</v>
      </c>
      <c r="K2127">
        <v>0</v>
      </c>
    </row>
    <row r="2128" spans="1:11" x14ac:dyDescent="0.25">
      <c r="A2128" t="s">
        <v>45</v>
      </c>
      <c r="B2128" t="s">
        <v>70</v>
      </c>
      <c r="C2128" s="7">
        <v>41998</v>
      </c>
      <c r="D2128">
        <v>0</v>
      </c>
      <c r="E2128" t="s">
        <v>3175</v>
      </c>
      <c r="F2128">
        <v>0</v>
      </c>
      <c r="G2128">
        <v>0</v>
      </c>
      <c r="H2128">
        <v>0</v>
      </c>
      <c r="I2128">
        <v>0</v>
      </c>
      <c r="J2128">
        <v>0</v>
      </c>
      <c r="K2128">
        <v>0</v>
      </c>
    </row>
    <row r="2129" spans="1:11" x14ac:dyDescent="0.25">
      <c r="A2129" t="s">
        <v>45</v>
      </c>
      <c r="B2129" t="s">
        <v>70</v>
      </c>
      <c r="C2129" s="7">
        <v>41998</v>
      </c>
      <c r="D2129">
        <v>1</v>
      </c>
      <c r="E2129" t="s">
        <v>3176</v>
      </c>
      <c r="F2129">
        <v>0</v>
      </c>
      <c r="G2129">
        <v>0</v>
      </c>
      <c r="H2129">
        <v>0</v>
      </c>
      <c r="I2129">
        <v>0</v>
      </c>
      <c r="J2129">
        <v>0</v>
      </c>
      <c r="K2129">
        <v>0</v>
      </c>
    </row>
    <row r="2130" spans="1:11" x14ac:dyDescent="0.25">
      <c r="A2130" t="s">
        <v>45</v>
      </c>
      <c r="B2130" t="s">
        <v>5566</v>
      </c>
      <c r="C2130" s="7">
        <v>41998</v>
      </c>
      <c r="D2130">
        <v>0</v>
      </c>
      <c r="E2130" t="s">
        <v>5743</v>
      </c>
      <c r="F2130">
        <v>2.3374998569488525</v>
      </c>
      <c r="G2130">
        <v>1</v>
      </c>
      <c r="H2130">
        <v>1</v>
      </c>
      <c r="I2130">
        <v>77</v>
      </c>
      <c r="K2130">
        <v>0.23374992609024048</v>
      </c>
    </row>
    <row r="2131" spans="1:11" x14ac:dyDescent="0.25">
      <c r="A2131" t="s">
        <v>45</v>
      </c>
      <c r="B2131" t="s">
        <v>5566</v>
      </c>
      <c r="C2131" s="7">
        <v>41998</v>
      </c>
      <c r="D2131">
        <v>1</v>
      </c>
      <c r="E2131" t="s">
        <v>5744</v>
      </c>
      <c r="F2131">
        <v>2.1037499904632568</v>
      </c>
      <c r="G2131">
        <v>1</v>
      </c>
      <c r="H2131">
        <v>1</v>
      </c>
      <c r="I2131">
        <v>77</v>
      </c>
      <c r="K2131">
        <v>0.23374992609024048</v>
      </c>
    </row>
    <row r="2132" spans="1:11" x14ac:dyDescent="0.25">
      <c r="A2132" t="s">
        <v>45</v>
      </c>
      <c r="B2132" t="s">
        <v>4123</v>
      </c>
      <c r="C2132" s="7">
        <v>41998</v>
      </c>
      <c r="D2132">
        <v>0</v>
      </c>
      <c r="E2132" t="s">
        <v>4661</v>
      </c>
      <c r="F2132">
        <v>17.543739318847656</v>
      </c>
      <c r="G2132">
        <v>29</v>
      </c>
      <c r="H2132">
        <v>2.9115384615384614</v>
      </c>
      <c r="I2132">
        <v>77.185256958007812</v>
      </c>
      <c r="J2132">
        <v>3.7061171531677246</v>
      </c>
      <c r="K2132">
        <v>-0.11343592405319214</v>
      </c>
    </row>
    <row r="2133" spans="1:11" x14ac:dyDescent="0.25">
      <c r="A2133" t="s">
        <v>45</v>
      </c>
      <c r="B2133" t="s">
        <v>4123</v>
      </c>
      <c r="C2133" s="7">
        <v>41998</v>
      </c>
      <c r="D2133">
        <v>1</v>
      </c>
      <c r="E2133" t="s">
        <v>4662</v>
      </c>
      <c r="F2133">
        <v>17.657176093289102</v>
      </c>
      <c r="G2133">
        <v>29</v>
      </c>
      <c r="H2133">
        <v>2.9115384615384614</v>
      </c>
      <c r="I2133">
        <v>77.185256958007812</v>
      </c>
      <c r="J2133">
        <v>3.7061171531677246</v>
      </c>
      <c r="K2133">
        <v>-0.11343592405319214</v>
      </c>
    </row>
    <row r="2134" spans="1:11" x14ac:dyDescent="0.25">
      <c r="A2134" t="s">
        <v>45</v>
      </c>
      <c r="B2134" t="s">
        <v>4124</v>
      </c>
      <c r="C2134" s="7">
        <v>41998</v>
      </c>
      <c r="D2134">
        <v>0</v>
      </c>
      <c r="E2134" t="s">
        <v>4663</v>
      </c>
      <c r="F2134">
        <v>70.564529418945313</v>
      </c>
      <c r="G2134">
        <v>40.5</v>
      </c>
      <c r="H2134">
        <v>15.822420634920636</v>
      </c>
      <c r="I2134">
        <v>77.581344604492187</v>
      </c>
      <c r="J2134">
        <v>14.744483947753906</v>
      </c>
      <c r="K2134">
        <v>-1.7219268083572388</v>
      </c>
    </row>
    <row r="2135" spans="1:11" x14ac:dyDescent="0.25">
      <c r="A2135" t="s">
        <v>45</v>
      </c>
      <c r="B2135" t="s">
        <v>4124</v>
      </c>
      <c r="C2135" s="7">
        <v>41998</v>
      </c>
      <c r="D2135">
        <v>1</v>
      </c>
      <c r="E2135" t="s">
        <v>4664</v>
      </c>
      <c r="F2135">
        <v>72.286453131556755</v>
      </c>
      <c r="G2135">
        <v>40.5</v>
      </c>
      <c r="H2135">
        <v>15.822420634920636</v>
      </c>
      <c r="I2135">
        <v>77.581344604492187</v>
      </c>
      <c r="J2135">
        <v>14.744483947753906</v>
      </c>
      <c r="K2135">
        <v>-1.7219268083572388</v>
      </c>
    </row>
    <row r="2136" spans="1:11" x14ac:dyDescent="0.25">
      <c r="A2136" t="s">
        <v>45</v>
      </c>
      <c r="B2136" t="s">
        <v>71</v>
      </c>
      <c r="C2136" s="7">
        <v>41998</v>
      </c>
      <c r="D2136">
        <v>0</v>
      </c>
      <c r="E2136" t="s">
        <v>3177</v>
      </c>
      <c r="F2136">
        <v>1.9450007677078247</v>
      </c>
      <c r="G2136">
        <v>1</v>
      </c>
      <c r="H2136">
        <v>1</v>
      </c>
      <c r="I2136">
        <v>77.75</v>
      </c>
      <c r="K2136">
        <v>0.68250072002410889</v>
      </c>
    </row>
    <row r="2137" spans="1:11" x14ac:dyDescent="0.25">
      <c r="A2137" t="s">
        <v>45</v>
      </c>
      <c r="B2137" t="s">
        <v>71</v>
      </c>
      <c r="C2137" s="7">
        <v>41998</v>
      </c>
      <c r="D2137">
        <v>1</v>
      </c>
      <c r="E2137" t="s">
        <v>3178</v>
      </c>
      <c r="F2137">
        <v>1.2625000178813934</v>
      </c>
      <c r="G2137">
        <v>1</v>
      </c>
      <c r="H2137">
        <v>1</v>
      </c>
      <c r="I2137">
        <v>77.75</v>
      </c>
      <c r="K2137">
        <v>0.68250072002410889</v>
      </c>
    </row>
    <row r="2138" spans="1:11" x14ac:dyDescent="0.25">
      <c r="A2138" t="s">
        <v>45</v>
      </c>
      <c r="B2138" t="s">
        <v>72</v>
      </c>
      <c r="C2138" s="7">
        <v>41998</v>
      </c>
      <c r="D2138">
        <v>0</v>
      </c>
      <c r="E2138" t="s">
        <v>3179</v>
      </c>
      <c r="F2138">
        <v>9.935694694519043</v>
      </c>
      <c r="G2138">
        <v>78.25</v>
      </c>
      <c r="H2138">
        <v>2.9673681541582151</v>
      </c>
      <c r="I2138">
        <v>77.263587951660156</v>
      </c>
      <c r="J2138">
        <v>4.1949977874755859</v>
      </c>
      <c r="K2138">
        <v>-0.33814495801925659</v>
      </c>
    </row>
    <row r="2139" spans="1:11" x14ac:dyDescent="0.25">
      <c r="A2139" t="s">
        <v>45</v>
      </c>
      <c r="B2139" t="s">
        <v>72</v>
      </c>
      <c r="C2139" s="7">
        <v>41998</v>
      </c>
      <c r="D2139">
        <v>1</v>
      </c>
      <c r="E2139" t="s">
        <v>3180</v>
      </c>
      <c r="F2139">
        <v>10.273839266180453</v>
      </c>
      <c r="G2139">
        <v>78.25</v>
      </c>
      <c r="H2139">
        <v>2.9673681541582151</v>
      </c>
      <c r="I2139">
        <v>77.263587951660156</v>
      </c>
      <c r="J2139">
        <v>4.1949977874755859</v>
      </c>
      <c r="K2139">
        <v>-0.33814495801925659</v>
      </c>
    </row>
    <row r="2140" spans="1:11" x14ac:dyDescent="0.25">
      <c r="A2140" t="s">
        <v>45</v>
      </c>
      <c r="B2140" t="s">
        <v>73</v>
      </c>
      <c r="C2140" s="7">
        <v>41998</v>
      </c>
      <c r="D2140">
        <v>0</v>
      </c>
      <c r="E2140" t="s">
        <v>3181</v>
      </c>
      <c r="F2140">
        <v>40.966232299804687</v>
      </c>
      <c r="G2140">
        <v>261.5</v>
      </c>
      <c r="H2140">
        <v>10.894645705650237</v>
      </c>
      <c r="I2140">
        <v>77.3482666015625</v>
      </c>
      <c r="J2140">
        <v>11.301472663879395</v>
      </c>
      <c r="K2140">
        <v>-0.40358591079711914</v>
      </c>
    </row>
    <row r="2141" spans="1:11" x14ac:dyDescent="0.25">
      <c r="A2141" t="s">
        <v>45</v>
      </c>
      <c r="B2141" t="s">
        <v>73</v>
      </c>
      <c r="C2141" s="7">
        <v>41998</v>
      </c>
      <c r="D2141">
        <v>1</v>
      </c>
      <c r="E2141" t="s">
        <v>3182</v>
      </c>
      <c r="F2141">
        <v>41.369817169399155</v>
      </c>
      <c r="G2141">
        <v>261.5</v>
      </c>
      <c r="H2141">
        <v>10.894645705650237</v>
      </c>
      <c r="I2141">
        <v>77.3482666015625</v>
      </c>
      <c r="J2141">
        <v>11.301472663879395</v>
      </c>
      <c r="K2141">
        <v>-0.40358591079711914</v>
      </c>
    </row>
    <row r="2142" spans="1:11" x14ac:dyDescent="0.25">
      <c r="A2142" t="s">
        <v>45</v>
      </c>
      <c r="B2142" t="s">
        <v>5565</v>
      </c>
      <c r="C2142" s="7">
        <v>41998</v>
      </c>
      <c r="D2142">
        <v>0</v>
      </c>
      <c r="E2142" t="s">
        <v>5745</v>
      </c>
      <c r="F2142">
        <v>17.664241790771484</v>
      </c>
      <c r="G2142">
        <v>12.25</v>
      </c>
      <c r="H2142">
        <v>3.4821428571428572</v>
      </c>
      <c r="I2142">
        <v>77.214286804199219</v>
      </c>
      <c r="J2142">
        <v>4.6838436126708984</v>
      </c>
      <c r="K2142">
        <v>-1.3377234935760498</v>
      </c>
    </row>
    <row r="2143" spans="1:11" x14ac:dyDescent="0.25">
      <c r="A2143" t="s">
        <v>45</v>
      </c>
      <c r="B2143" t="s">
        <v>5565</v>
      </c>
      <c r="C2143" s="7">
        <v>41998</v>
      </c>
      <c r="D2143">
        <v>1</v>
      </c>
      <c r="E2143" t="s">
        <v>5746</v>
      </c>
      <c r="F2143">
        <v>19.001964235944406</v>
      </c>
      <c r="G2143">
        <v>12.25</v>
      </c>
      <c r="H2143">
        <v>3.4821428571428572</v>
      </c>
      <c r="I2143">
        <v>77.214286804199219</v>
      </c>
      <c r="J2143">
        <v>4.6838436126708984</v>
      </c>
      <c r="K2143">
        <v>-1.3377234935760498</v>
      </c>
    </row>
    <row r="2144" spans="1:11" x14ac:dyDescent="0.25">
      <c r="A2144" t="s">
        <v>46</v>
      </c>
      <c r="B2144" t="s">
        <v>4119</v>
      </c>
      <c r="C2144" s="7">
        <v>41851</v>
      </c>
      <c r="D2144">
        <v>0</v>
      </c>
      <c r="E2144" t="s">
        <v>4665</v>
      </c>
      <c r="F2144">
        <v>16.239416122436523</v>
      </c>
      <c r="G2144">
        <v>6</v>
      </c>
      <c r="H2144">
        <v>3.8333333333333335</v>
      </c>
      <c r="I2144">
        <v>74.666664123535156</v>
      </c>
      <c r="J2144">
        <v>1.5419188737869263</v>
      </c>
      <c r="K2144">
        <v>-9.7249113023281097E-2</v>
      </c>
    </row>
    <row r="2145" spans="1:11" x14ac:dyDescent="0.25">
      <c r="A2145" t="s">
        <v>46</v>
      </c>
      <c r="B2145" t="s">
        <v>4119</v>
      </c>
      <c r="C2145" s="7">
        <v>41851</v>
      </c>
      <c r="D2145">
        <v>1</v>
      </c>
      <c r="E2145" t="s">
        <v>4666</v>
      </c>
      <c r="F2145">
        <v>16.336666067441303</v>
      </c>
      <c r="G2145">
        <v>6</v>
      </c>
      <c r="H2145">
        <v>3.8333333333333335</v>
      </c>
      <c r="I2145">
        <v>74.666664123535156</v>
      </c>
      <c r="J2145">
        <v>1.5419188737869263</v>
      </c>
      <c r="K2145">
        <v>-9.7249113023281097E-2</v>
      </c>
    </row>
    <row r="2146" spans="1:11" x14ac:dyDescent="0.25">
      <c r="A2146" t="s">
        <v>46</v>
      </c>
      <c r="B2146" t="s">
        <v>3637</v>
      </c>
      <c r="C2146" s="7">
        <v>41851</v>
      </c>
      <c r="D2146">
        <v>0</v>
      </c>
      <c r="E2146" t="s">
        <v>3729</v>
      </c>
      <c r="F2146">
        <v>28.867429733276367</v>
      </c>
      <c r="G2146">
        <v>274</v>
      </c>
      <c r="H2146">
        <v>9.3266423357664241</v>
      </c>
      <c r="I2146">
        <v>74.562042236328125</v>
      </c>
      <c r="J2146">
        <v>5.2633204460144043</v>
      </c>
      <c r="K2146">
        <v>-0.13111039996147156</v>
      </c>
    </row>
    <row r="2147" spans="1:11" x14ac:dyDescent="0.25">
      <c r="A2147" t="s">
        <v>46</v>
      </c>
      <c r="B2147" t="s">
        <v>3637</v>
      </c>
      <c r="C2147" s="7">
        <v>41851</v>
      </c>
      <c r="D2147">
        <v>1</v>
      </c>
      <c r="E2147" t="s">
        <v>3730</v>
      </c>
      <c r="F2147">
        <v>28.998540062987566</v>
      </c>
      <c r="G2147">
        <v>274</v>
      </c>
      <c r="H2147">
        <v>9.3266423357664241</v>
      </c>
      <c r="I2147">
        <v>74.562042236328125</v>
      </c>
      <c r="J2147">
        <v>5.2633204460144043</v>
      </c>
      <c r="K2147">
        <v>-0.13111039996147156</v>
      </c>
    </row>
    <row r="2148" spans="1:11" x14ac:dyDescent="0.25">
      <c r="A2148" t="s">
        <v>46</v>
      </c>
      <c r="B2148" t="s">
        <v>61</v>
      </c>
      <c r="C2148" s="7">
        <v>41851</v>
      </c>
      <c r="D2148">
        <v>0</v>
      </c>
      <c r="E2148" t="s">
        <v>670</v>
      </c>
      <c r="F2148">
        <v>34.751918792724609</v>
      </c>
      <c r="G2148">
        <v>154</v>
      </c>
      <c r="H2148">
        <v>8.8668831168831161</v>
      </c>
      <c r="I2148">
        <v>75</v>
      </c>
      <c r="J2148">
        <v>5.3695459365844727</v>
      </c>
      <c r="K2148">
        <v>-4.0254887193441391E-2</v>
      </c>
    </row>
    <row r="2149" spans="1:11" x14ac:dyDescent="0.25">
      <c r="A2149" t="s">
        <v>46</v>
      </c>
      <c r="B2149" t="s">
        <v>61</v>
      </c>
      <c r="C2149" s="7">
        <v>41851</v>
      </c>
      <c r="D2149">
        <v>1</v>
      </c>
      <c r="E2149" t="s">
        <v>671</v>
      </c>
      <c r="F2149">
        <v>34.792175230678993</v>
      </c>
      <c r="G2149">
        <v>154</v>
      </c>
      <c r="H2149">
        <v>8.8668831168831161</v>
      </c>
      <c r="I2149">
        <v>75</v>
      </c>
      <c r="J2149">
        <v>5.3695459365844727</v>
      </c>
      <c r="K2149">
        <v>-4.0254887193441391E-2</v>
      </c>
    </row>
    <row r="2150" spans="1:11" x14ac:dyDescent="0.25">
      <c r="A2150" t="s">
        <v>46</v>
      </c>
      <c r="B2150" t="s">
        <v>62</v>
      </c>
      <c r="C2150" s="7">
        <v>41851</v>
      </c>
      <c r="D2150">
        <v>0</v>
      </c>
      <c r="E2150" t="s">
        <v>672</v>
      </c>
      <c r="F2150">
        <v>21.315666198730469</v>
      </c>
      <c r="G2150">
        <v>120</v>
      </c>
      <c r="H2150">
        <v>9.9166666666666661</v>
      </c>
      <c r="I2150">
        <v>74</v>
      </c>
      <c r="J2150">
        <v>5.1438074111938477</v>
      </c>
      <c r="K2150">
        <v>-0.24770830571651459</v>
      </c>
    </row>
    <row r="2151" spans="1:11" x14ac:dyDescent="0.25">
      <c r="A2151" t="s">
        <v>46</v>
      </c>
      <c r="B2151" t="s">
        <v>62</v>
      </c>
      <c r="C2151" s="7">
        <v>41851</v>
      </c>
      <c r="D2151">
        <v>1</v>
      </c>
      <c r="E2151" t="s">
        <v>673</v>
      </c>
      <c r="F2151">
        <v>21.563374931116901</v>
      </c>
      <c r="G2151">
        <v>120</v>
      </c>
      <c r="H2151">
        <v>9.9166666666666661</v>
      </c>
      <c r="I2151">
        <v>74</v>
      </c>
      <c r="J2151">
        <v>5.1438074111938477</v>
      </c>
      <c r="K2151">
        <v>-0.24770830571651459</v>
      </c>
    </row>
    <row r="2152" spans="1:11" x14ac:dyDescent="0.25">
      <c r="A2152" t="s">
        <v>46</v>
      </c>
      <c r="B2152" t="s">
        <v>63</v>
      </c>
      <c r="C2152" s="7">
        <v>41851</v>
      </c>
      <c r="D2152">
        <v>0</v>
      </c>
      <c r="E2152" t="s">
        <v>2162</v>
      </c>
      <c r="F2152">
        <v>0</v>
      </c>
      <c r="G2152">
        <v>0</v>
      </c>
      <c r="H2152">
        <v>0</v>
      </c>
      <c r="I2152">
        <v>0</v>
      </c>
      <c r="J2152">
        <v>0</v>
      </c>
      <c r="K2152">
        <v>0</v>
      </c>
    </row>
    <row r="2153" spans="1:11" x14ac:dyDescent="0.25">
      <c r="A2153" t="s">
        <v>46</v>
      </c>
      <c r="B2153" t="s">
        <v>63</v>
      </c>
      <c r="C2153" s="7">
        <v>41851</v>
      </c>
      <c r="D2153">
        <v>1</v>
      </c>
      <c r="E2153" t="s">
        <v>2163</v>
      </c>
      <c r="F2153">
        <v>0</v>
      </c>
      <c r="G2153">
        <v>0</v>
      </c>
      <c r="H2153">
        <v>0</v>
      </c>
      <c r="I2153">
        <v>0</v>
      </c>
      <c r="J2153">
        <v>0</v>
      </c>
      <c r="K2153">
        <v>0</v>
      </c>
    </row>
    <row r="2154" spans="1:11" x14ac:dyDescent="0.25">
      <c r="A2154" t="s">
        <v>46</v>
      </c>
      <c r="B2154" t="s">
        <v>64</v>
      </c>
      <c r="C2154" s="7">
        <v>41851</v>
      </c>
      <c r="D2154">
        <v>0</v>
      </c>
      <c r="E2154" t="s">
        <v>2164</v>
      </c>
      <c r="F2154">
        <v>0</v>
      </c>
      <c r="G2154">
        <v>0</v>
      </c>
      <c r="H2154">
        <v>0</v>
      </c>
      <c r="I2154">
        <v>0</v>
      </c>
      <c r="J2154">
        <v>0</v>
      </c>
      <c r="K2154">
        <v>0</v>
      </c>
    </row>
    <row r="2155" spans="1:11" x14ac:dyDescent="0.25">
      <c r="A2155" t="s">
        <v>46</v>
      </c>
      <c r="B2155" t="s">
        <v>64</v>
      </c>
      <c r="C2155" s="7">
        <v>41851</v>
      </c>
      <c r="D2155">
        <v>1</v>
      </c>
      <c r="E2155" t="s">
        <v>2165</v>
      </c>
      <c r="F2155">
        <v>0</v>
      </c>
      <c r="G2155">
        <v>0</v>
      </c>
      <c r="H2155">
        <v>0</v>
      </c>
      <c r="I2155">
        <v>0</v>
      </c>
      <c r="J2155">
        <v>0</v>
      </c>
      <c r="K2155">
        <v>0</v>
      </c>
    </row>
    <row r="2156" spans="1:11" x14ac:dyDescent="0.25">
      <c r="A2156" t="s">
        <v>46</v>
      </c>
      <c r="B2156" t="s">
        <v>65</v>
      </c>
      <c r="C2156" s="7">
        <v>41851</v>
      </c>
      <c r="D2156">
        <v>0</v>
      </c>
      <c r="E2156" t="s">
        <v>2166</v>
      </c>
      <c r="F2156">
        <v>0</v>
      </c>
      <c r="G2156">
        <v>0</v>
      </c>
      <c r="H2156">
        <v>0</v>
      </c>
      <c r="I2156">
        <v>0</v>
      </c>
      <c r="J2156">
        <v>0</v>
      </c>
      <c r="K2156">
        <v>0</v>
      </c>
    </row>
    <row r="2157" spans="1:11" x14ac:dyDescent="0.25">
      <c r="A2157" t="s">
        <v>46</v>
      </c>
      <c r="B2157" t="s">
        <v>65</v>
      </c>
      <c r="C2157" s="7">
        <v>41851</v>
      </c>
      <c r="D2157">
        <v>1</v>
      </c>
      <c r="E2157" t="s">
        <v>2167</v>
      </c>
      <c r="F2157">
        <v>0</v>
      </c>
      <c r="G2157">
        <v>0</v>
      </c>
      <c r="H2157">
        <v>0</v>
      </c>
      <c r="I2157">
        <v>0</v>
      </c>
      <c r="J2157">
        <v>0</v>
      </c>
      <c r="K2157">
        <v>0</v>
      </c>
    </row>
    <row r="2158" spans="1:11" x14ac:dyDescent="0.25">
      <c r="A2158" t="s">
        <v>46</v>
      </c>
      <c r="B2158" t="s">
        <v>66</v>
      </c>
      <c r="C2158" s="7">
        <v>41851</v>
      </c>
      <c r="D2158">
        <v>0</v>
      </c>
      <c r="E2158" t="s">
        <v>2168</v>
      </c>
      <c r="F2158">
        <v>34.329448699951172</v>
      </c>
      <c r="G2158">
        <v>147</v>
      </c>
      <c r="H2158">
        <v>10.959183673469388</v>
      </c>
      <c r="I2158">
        <v>74.530609130859375</v>
      </c>
      <c r="J2158">
        <v>5.7769889831542969</v>
      </c>
      <c r="K2158">
        <v>-0.13412266969680786</v>
      </c>
    </row>
    <row r="2159" spans="1:11" x14ac:dyDescent="0.25">
      <c r="A2159" t="s">
        <v>46</v>
      </c>
      <c r="B2159" t="s">
        <v>66</v>
      </c>
      <c r="C2159" s="7">
        <v>41851</v>
      </c>
      <c r="D2159">
        <v>1</v>
      </c>
      <c r="E2159" t="s">
        <v>2169</v>
      </c>
      <c r="F2159">
        <v>34.46357119704286</v>
      </c>
      <c r="G2159">
        <v>147</v>
      </c>
      <c r="H2159">
        <v>10.959183673469388</v>
      </c>
      <c r="I2159">
        <v>74.530609130859375</v>
      </c>
      <c r="J2159">
        <v>5.7769889831542969</v>
      </c>
      <c r="K2159">
        <v>-0.13412266969680786</v>
      </c>
    </row>
    <row r="2160" spans="1:11" x14ac:dyDescent="0.25">
      <c r="A2160" t="s">
        <v>46</v>
      </c>
      <c r="B2160" t="s">
        <v>67</v>
      </c>
      <c r="C2160" s="7">
        <v>41851</v>
      </c>
      <c r="D2160">
        <v>0</v>
      </c>
      <c r="E2160" t="s">
        <v>2170</v>
      </c>
      <c r="F2160">
        <v>22.282466888427734</v>
      </c>
      <c r="G2160">
        <v>125</v>
      </c>
      <c r="H2160">
        <v>7.444</v>
      </c>
      <c r="I2160">
        <v>74.599998474121094</v>
      </c>
      <c r="J2160">
        <v>4.6572408676147461</v>
      </c>
      <c r="K2160">
        <v>-0.11829358339309692</v>
      </c>
    </row>
    <row r="2161" spans="1:11" x14ac:dyDescent="0.25">
      <c r="A2161" t="s">
        <v>46</v>
      </c>
      <c r="B2161" t="s">
        <v>67</v>
      </c>
      <c r="C2161" s="7">
        <v>41851</v>
      </c>
      <c r="D2161">
        <v>1</v>
      </c>
      <c r="E2161" t="s">
        <v>2171</v>
      </c>
      <c r="F2161">
        <v>22.400760077834128</v>
      </c>
      <c r="G2161">
        <v>125</v>
      </c>
      <c r="H2161">
        <v>7.444</v>
      </c>
      <c r="I2161">
        <v>74.599998474121094</v>
      </c>
      <c r="J2161">
        <v>4.6572408676147461</v>
      </c>
      <c r="K2161">
        <v>-0.11829358339309692</v>
      </c>
    </row>
    <row r="2162" spans="1:11" x14ac:dyDescent="0.25">
      <c r="A2162" t="s">
        <v>46</v>
      </c>
      <c r="B2162" t="s">
        <v>68</v>
      </c>
      <c r="C2162" s="7">
        <v>41851</v>
      </c>
      <c r="D2162">
        <v>0</v>
      </c>
      <c r="E2162" t="s">
        <v>2172</v>
      </c>
      <c r="F2162">
        <v>38.969242095947266</v>
      </c>
      <c r="G2162">
        <v>2</v>
      </c>
      <c r="H2162">
        <v>7</v>
      </c>
      <c r="I2162">
        <v>74.5</v>
      </c>
      <c r="J2162">
        <v>8.8728897273540497E-2</v>
      </c>
      <c r="K2162">
        <v>-0.71075868606567383</v>
      </c>
    </row>
    <row r="2163" spans="1:11" x14ac:dyDescent="0.25">
      <c r="A2163" t="s">
        <v>46</v>
      </c>
      <c r="B2163" t="s">
        <v>68</v>
      </c>
      <c r="C2163" s="7">
        <v>41851</v>
      </c>
      <c r="D2163">
        <v>1</v>
      </c>
      <c r="E2163" t="s">
        <v>2173</v>
      </c>
      <c r="F2163">
        <v>39.680000782012939</v>
      </c>
      <c r="G2163">
        <v>2</v>
      </c>
      <c r="H2163">
        <v>7</v>
      </c>
      <c r="I2163">
        <v>74.5</v>
      </c>
      <c r="J2163">
        <v>8.8728897273540497E-2</v>
      </c>
      <c r="K2163">
        <v>-0.71075868606567383</v>
      </c>
    </row>
    <row r="2164" spans="1:11" x14ac:dyDescent="0.25">
      <c r="A2164" t="s">
        <v>46</v>
      </c>
      <c r="B2164" t="s">
        <v>4120</v>
      </c>
      <c r="C2164" s="7">
        <v>41851</v>
      </c>
      <c r="D2164">
        <v>0</v>
      </c>
      <c r="E2164" t="s">
        <v>4667</v>
      </c>
      <c r="F2164">
        <v>21.193990707397461</v>
      </c>
      <c r="G2164">
        <v>57</v>
      </c>
      <c r="H2164">
        <v>8.8596491228070171</v>
      </c>
      <c r="I2164">
        <v>74.473686218261719</v>
      </c>
      <c r="J2164">
        <v>4.8213038444519043</v>
      </c>
      <c r="K2164">
        <v>-0.46118399500846863</v>
      </c>
    </row>
    <row r="2165" spans="1:11" x14ac:dyDescent="0.25">
      <c r="A2165" t="s">
        <v>46</v>
      </c>
      <c r="B2165" t="s">
        <v>4120</v>
      </c>
      <c r="C2165" s="7">
        <v>41851</v>
      </c>
      <c r="D2165">
        <v>1</v>
      </c>
      <c r="E2165" t="s">
        <v>4668</v>
      </c>
      <c r="F2165">
        <v>21.655175580790168</v>
      </c>
      <c r="G2165">
        <v>57</v>
      </c>
      <c r="H2165">
        <v>8.8596491228070171</v>
      </c>
      <c r="I2165">
        <v>74.473686218261719</v>
      </c>
      <c r="J2165">
        <v>4.8213038444519043</v>
      </c>
      <c r="K2165">
        <v>-0.46118399500846863</v>
      </c>
    </row>
    <row r="2166" spans="1:11" x14ac:dyDescent="0.25">
      <c r="A2166" t="s">
        <v>46</v>
      </c>
      <c r="B2166" t="s">
        <v>4121</v>
      </c>
      <c r="C2166" s="7">
        <v>41851</v>
      </c>
      <c r="D2166">
        <v>0</v>
      </c>
      <c r="E2166" t="s">
        <v>4669</v>
      </c>
      <c r="F2166">
        <v>9.048583984375</v>
      </c>
      <c r="G2166">
        <v>6</v>
      </c>
      <c r="H2166">
        <v>3.1666666666666665</v>
      </c>
      <c r="I2166">
        <v>74.666664123535156</v>
      </c>
      <c r="J2166">
        <v>2.7750988006591797</v>
      </c>
      <c r="K2166">
        <v>-1.8014161586761475</v>
      </c>
    </row>
    <row r="2167" spans="1:11" x14ac:dyDescent="0.25">
      <c r="A2167" t="s">
        <v>46</v>
      </c>
      <c r="B2167" t="s">
        <v>4121</v>
      </c>
      <c r="C2167" s="7">
        <v>41851</v>
      </c>
      <c r="D2167">
        <v>1</v>
      </c>
      <c r="E2167" t="s">
        <v>4670</v>
      </c>
      <c r="F2167">
        <v>10.849999768659472</v>
      </c>
      <c r="G2167">
        <v>6</v>
      </c>
      <c r="H2167">
        <v>3.1666666666666665</v>
      </c>
      <c r="I2167">
        <v>74.666664123535156</v>
      </c>
      <c r="J2167">
        <v>2.7750988006591797</v>
      </c>
      <c r="K2167">
        <v>-1.8014161586761475</v>
      </c>
    </row>
    <row r="2168" spans="1:11" x14ac:dyDescent="0.25">
      <c r="A2168" t="s">
        <v>46</v>
      </c>
      <c r="B2168" t="s">
        <v>4122</v>
      </c>
      <c r="C2168" s="7">
        <v>41851</v>
      </c>
      <c r="D2168">
        <v>0</v>
      </c>
      <c r="E2168" t="s">
        <v>4671</v>
      </c>
      <c r="F2168">
        <v>38.201488494873047</v>
      </c>
      <c r="G2168">
        <v>135</v>
      </c>
      <c r="H2168">
        <v>10.003703703703703</v>
      </c>
      <c r="I2168">
        <v>74.607406616210937</v>
      </c>
      <c r="J2168">
        <v>5.7899012565612793</v>
      </c>
      <c r="K2168">
        <v>8.9672200381755829E-2</v>
      </c>
    </row>
    <row r="2169" spans="1:11" x14ac:dyDescent="0.25">
      <c r="A2169" t="s">
        <v>46</v>
      </c>
      <c r="B2169" t="s">
        <v>4122</v>
      </c>
      <c r="C2169" s="7">
        <v>41851</v>
      </c>
      <c r="D2169">
        <v>1</v>
      </c>
      <c r="E2169" t="s">
        <v>4672</v>
      </c>
      <c r="F2169">
        <v>38.111814781913054</v>
      </c>
      <c r="G2169">
        <v>135</v>
      </c>
      <c r="H2169">
        <v>10.003703703703703</v>
      </c>
      <c r="I2169">
        <v>74.607406616210937</v>
      </c>
      <c r="J2169">
        <v>5.7899012565612793</v>
      </c>
      <c r="K2169">
        <v>8.9672200381755829E-2</v>
      </c>
    </row>
    <row r="2170" spans="1:11" x14ac:dyDescent="0.25">
      <c r="A2170" t="s">
        <v>46</v>
      </c>
      <c r="B2170" t="s">
        <v>75</v>
      </c>
      <c r="C2170" s="7">
        <v>41851</v>
      </c>
      <c r="D2170">
        <v>0</v>
      </c>
      <c r="E2170" t="s">
        <v>1682</v>
      </c>
      <c r="F2170">
        <v>0</v>
      </c>
      <c r="G2170">
        <v>0</v>
      </c>
      <c r="H2170">
        <v>0</v>
      </c>
      <c r="I2170">
        <v>0</v>
      </c>
      <c r="J2170">
        <v>0</v>
      </c>
      <c r="K2170">
        <v>0</v>
      </c>
    </row>
    <row r="2171" spans="1:11" x14ac:dyDescent="0.25">
      <c r="A2171" t="s">
        <v>46</v>
      </c>
      <c r="B2171" t="s">
        <v>75</v>
      </c>
      <c r="C2171" s="7">
        <v>41851</v>
      </c>
      <c r="D2171">
        <v>1</v>
      </c>
      <c r="E2171" t="s">
        <v>1683</v>
      </c>
      <c r="F2171">
        <v>0</v>
      </c>
      <c r="G2171">
        <v>0</v>
      </c>
      <c r="H2171">
        <v>0</v>
      </c>
      <c r="I2171">
        <v>0</v>
      </c>
      <c r="J2171">
        <v>0</v>
      </c>
      <c r="K2171">
        <v>0</v>
      </c>
    </row>
    <row r="2172" spans="1:11" x14ac:dyDescent="0.25">
      <c r="A2172" t="s">
        <v>46</v>
      </c>
      <c r="B2172" t="s">
        <v>69</v>
      </c>
      <c r="C2172" s="7">
        <v>41851</v>
      </c>
      <c r="D2172">
        <v>0</v>
      </c>
      <c r="E2172" t="s">
        <v>674</v>
      </c>
      <c r="F2172">
        <v>0</v>
      </c>
      <c r="G2172">
        <v>0</v>
      </c>
      <c r="H2172">
        <v>0</v>
      </c>
      <c r="I2172">
        <v>0</v>
      </c>
      <c r="J2172">
        <v>0</v>
      </c>
      <c r="K2172">
        <v>0</v>
      </c>
    </row>
    <row r="2173" spans="1:11" x14ac:dyDescent="0.25">
      <c r="A2173" t="s">
        <v>46</v>
      </c>
      <c r="B2173" t="s">
        <v>69</v>
      </c>
      <c r="C2173" s="7">
        <v>41851</v>
      </c>
      <c r="D2173">
        <v>1</v>
      </c>
      <c r="E2173" t="s">
        <v>675</v>
      </c>
      <c r="F2173">
        <v>0</v>
      </c>
      <c r="G2173">
        <v>0</v>
      </c>
      <c r="H2173">
        <v>0</v>
      </c>
      <c r="I2173">
        <v>0</v>
      </c>
      <c r="J2173">
        <v>0</v>
      </c>
      <c r="K2173">
        <v>0</v>
      </c>
    </row>
    <row r="2174" spans="1:11" x14ac:dyDescent="0.25">
      <c r="A2174" t="s">
        <v>46</v>
      </c>
      <c r="B2174" t="s">
        <v>70</v>
      </c>
      <c r="C2174" s="7">
        <v>41851</v>
      </c>
      <c r="D2174">
        <v>0</v>
      </c>
      <c r="E2174" t="s">
        <v>676</v>
      </c>
      <c r="F2174">
        <v>0</v>
      </c>
      <c r="G2174">
        <v>0</v>
      </c>
      <c r="H2174">
        <v>0</v>
      </c>
      <c r="I2174">
        <v>0</v>
      </c>
      <c r="J2174">
        <v>0</v>
      </c>
      <c r="K2174">
        <v>0</v>
      </c>
    </row>
    <row r="2175" spans="1:11" x14ac:dyDescent="0.25">
      <c r="A2175" t="s">
        <v>46</v>
      </c>
      <c r="B2175" t="s">
        <v>70</v>
      </c>
      <c r="C2175" s="7">
        <v>41851</v>
      </c>
      <c r="D2175">
        <v>1</v>
      </c>
      <c r="E2175" t="s">
        <v>677</v>
      </c>
      <c r="F2175">
        <v>0</v>
      </c>
      <c r="G2175">
        <v>0</v>
      </c>
      <c r="H2175">
        <v>0</v>
      </c>
      <c r="I2175">
        <v>0</v>
      </c>
      <c r="J2175">
        <v>0</v>
      </c>
      <c r="K2175">
        <v>0</v>
      </c>
    </row>
    <row r="2176" spans="1:11" x14ac:dyDescent="0.25">
      <c r="A2176" t="s">
        <v>46</v>
      </c>
      <c r="B2176" t="s">
        <v>5566</v>
      </c>
      <c r="C2176" s="7">
        <v>41851</v>
      </c>
      <c r="D2176">
        <v>0</v>
      </c>
      <c r="E2176" t="s">
        <v>5747</v>
      </c>
      <c r="F2176">
        <v>2.7909998893737793</v>
      </c>
      <c r="G2176">
        <v>1</v>
      </c>
      <c r="H2176">
        <v>1</v>
      </c>
      <c r="I2176">
        <v>75</v>
      </c>
      <c r="K2176">
        <v>0.85599994659423828</v>
      </c>
    </row>
    <row r="2177" spans="1:11" x14ac:dyDescent="0.25">
      <c r="A2177" t="s">
        <v>46</v>
      </c>
      <c r="B2177" t="s">
        <v>5566</v>
      </c>
      <c r="C2177" s="7">
        <v>41851</v>
      </c>
      <c r="D2177">
        <v>1</v>
      </c>
      <c r="E2177" t="s">
        <v>5748</v>
      </c>
      <c r="F2177">
        <v>1.934999942779541</v>
      </c>
      <c r="G2177">
        <v>1</v>
      </c>
      <c r="H2177">
        <v>1</v>
      </c>
      <c r="I2177">
        <v>75</v>
      </c>
      <c r="K2177">
        <v>0.85599994659423828</v>
      </c>
    </row>
    <row r="2178" spans="1:11" x14ac:dyDescent="0.25">
      <c r="A2178" t="s">
        <v>46</v>
      </c>
      <c r="B2178" t="s">
        <v>4123</v>
      </c>
      <c r="C2178" s="7">
        <v>41851</v>
      </c>
      <c r="D2178">
        <v>0</v>
      </c>
      <c r="E2178" t="s">
        <v>4673</v>
      </c>
      <c r="F2178">
        <v>21.591344833374023</v>
      </c>
      <c r="G2178">
        <v>26</v>
      </c>
      <c r="H2178">
        <v>2.8461538461538463</v>
      </c>
      <c r="I2178">
        <v>74.807693481445313</v>
      </c>
      <c r="J2178">
        <v>2.5216751098632813</v>
      </c>
      <c r="K2178">
        <v>0.95999884605407715</v>
      </c>
    </row>
    <row r="2179" spans="1:11" x14ac:dyDescent="0.25">
      <c r="A2179" t="s">
        <v>46</v>
      </c>
      <c r="B2179" t="s">
        <v>4123</v>
      </c>
      <c r="C2179" s="7">
        <v>41851</v>
      </c>
      <c r="D2179">
        <v>1</v>
      </c>
      <c r="E2179" t="s">
        <v>4674</v>
      </c>
      <c r="F2179">
        <v>20.631346245797779</v>
      </c>
      <c r="G2179">
        <v>26</v>
      </c>
      <c r="H2179">
        <v>2.8461538461538463</v>
      </c>
      <c r="I2179">
        <v>74.807693481445313</v>
      </c>
      <c r="J2179">
        <v>2.5216751098632813</v>
      </c>
      <c r="K2179">
        <v>0.95999884605407715</v>
      </c>
    </row>
    <row r="2180" spans="1:11" x14ac:dyDescent="0.25">
      <c r="A2180" t="s">
        <v>46</v>
      </c>
      <c r="B2180" t="s">
        <v>4124</v>
      </c>
      <c r="C2180" s="7">
        <v>41851</v>
      </c>
      <c r="D2180">
        <v>0</v>
      </c>
      <c r="E2180" t="s">
        <v>4675</v>
      </c>
      <c r="F2180">
        <v>21.295097351074219</v>
      </c>
      <c r="G2180">
        <v>36</v>
      </c>
      <c r="H2180">
        <v>15.861111111111111</v>
      </c>
      <c r="I2180">
        <v>74.277778625488281</v>
      </c>
      <c r="J2180">
        <v>6.4278750419616699</v>
      </c>
      <c r="K2180">
        <v>-0.63073581457138062</v>
      </c>
    </row>
    <row r="2181" spans="1:11" x14ac:dyDescent="0.25">
      <c r="A2181" t="s">
        <v>46</v>
      </c>
      <c r="B2181" t="s">
        <v>4124</v>
      </c>
      <c r="C2181" s="7">
        <v>41851</v>
      </c>
      <c r="D2181">
        <v>1</v>
      </c>
      <c r="E2181" t="s">
        <v>4676</v>
      </c>
      <c r="F2181">
        <v>21.925832689636284</v>
      </c>
      <c r="G2181">
        <v>36</v>
      </c>
      <c r="H2181">
        <v>15.861111111111111</v>
      </c>
      <c r="I2181">
        <v>74.277778625488281</v>
      </c>
      <c r="J2181">
        <v>6.4278750419616699</v>
      </c>
      <c r="K2181">
        <v>-0.63073581457138062</v>
      </c>
    </row>
    <row r="2182" spans="1:11" x14ac:dyDescent="0.25">
      <c r="A2182" t="s">
        <v>46</v>
      </c>
      <c r="B2182" t="s">
        <v>71</v>
      </c>
      <c r="C2182" s="7">
        <v>41851</v>
      </c>
      <c r="D2182">
        <v>0</v>
      </c>
      <c r="E2182" t="s">
        <v>2174</v>
      </c>
      <c r="F2182">
        <v>3.7490003108978271</v>
      </c>
      <c r="G2182">
        <v>1</v>
      </c>
      <c r="H2182">
        <v>1</v>
      </c>
      <c r="I2182">
        <v>74</v>
      </c>
      <c r="K2182">
        <v>3.0190002918243408</v>
      </c>
    </row>
    <row r="2183" spans="1:11" x14ac:dyDescent="0.25">
      <c r="A2183" t="s">
        <v>46</v>
      </c>
      <c r="B2183" t="s">
        <v>71</v>
      </c>
      <c r="C2183" s="7">
        <v>41851</v>
      </c>
      <c r="D2183">
        <v>1</v>
      </c>
      <c r="E2183" t="s">
        <v>2175</v>
      </c>
      <c r="F2183">
        <v>0.73000001907348633</v>
      </c>
      <c r="G2183">
        <v>1</v>
      </c>
      <c r="H2183">
        <v>1</v>
      </c>
      <c r="I2183">
        <v>74</v>
      </c>
      <c r="K2183">
        <v>3.0190002918243408</v>
      </c>
    </row>
    <row r="2184" spans="1:11" x14ac:dyDescent="0.25">
      <c r="A2184" t="s">
        <v>46</v>
      </c>
      <c r="B2184" t="s">
        <v>72</v>
      </c>
      <c r="C2184" s="7">
        <v>41851</v>
      </c>
      <c r="D2184">
        <v>0</v>
      </c>
      <c r="E2184" t="s">
        <v>678</v>
      </c>
      <c r="F2184">
        <v>10.774379730224609</v>
      </c>
      <c r="G2184">
        <v>58</v>
      </c>
      <c r="H2184">
        <v>2.9224137931034484</v>
      </c>
      <c r="I2184">
        <v>74.689651489257813</v>
      </c>
      <c r="J2184">
        <v>2.2432246208190918</v>
      </c>
      <c r="K2184">
        <v>-0.34527578949928284</v>
      </c>
    </row>
    <row r="2185" spans="1:11" x14ac:dyDescent="0.25">
      <c r="A2185" t="s">
        <v>46</v>
      </c>
      <c r="B2185" t="s">
        <v>72</v>
      </c>
      <c r="C2185" s="7">
        <v>41851</v>
      </c>
      <c r="D2185">
        <v>1</v>
      </c>
      <c r="E2185" t="s">
        <v>679</v>
      </c>
      <c r="F2185">
        <v>11.119655074744388</v>
      </c>
      <c r="G2185">
        <v>58</v>
      </c>
      <c r="H2185">
        <v>2.9224137931034484</v>
      </c>
      <c r="I2185">
        <v>74.689651489257813</v>
      </c>
      <c r="J2185">
        <v>2.2432246208190918</v>
      </c>
      <c r="K2185">
        <v>-0.34527578949928284</v>
      </c>
    </row>
    <row r="2186" spans="1:11" x14ac:dyDescent="0.25">
      <c r="A2186" t="s">
        <v>46</v>
      </c>
      <c r="B2186" t="s">
        <v>73</v>
      </c>
      <c r="C2186" s="7">
        <v>41851</v>
      </c>
      <c r="D2186">
        <v>0</v>
      </c>
      <c r="E2186" t="s">
        <v>680</v>
      </c>
      <c r="F2186">
        <v>33.865177154541016</v>
      </c>
      <c r="G2186">
        <v>215</v>
      </c>
      <c r="H2186">
        <v>11.093023255813954</v>
      </c>
      <c r="I2186">
        <v>74.530235290527344</v>
      </c>
      <c r="J2186">
        <v>5.8257341384887695</v>
      </c>
      <c r="K2186">
        <v>-8.7987229228019714E-2</v>
      </c>
    </row>
    <row r="2187" spans="1:11" x14ac:dyDescent="0.25">
      <c r="A2187" t="s">
        <v>46</v>
      </c>
      <c r="B2187" t="s">
        <v>73</v>
      </c>
      <c r="C2187" s="7">
        <v>41851</v>
      </c>
      <c r="D2187">
        <v>1</v>
      </c>
      <c r="E2187" t="s">
        <v>681</v>
      </c>
      <c r="F2187">
        <v>33.953162711182998</v>
      </c>
      <c r="G2187">
        <v>215</v>
      </c>
      <c r="H2187">
        <v>11.093023255813954</v>
      </c>
      <c r="I2187">
        <v>74.530235290527344</v>
      </c>
      <c r="J2187">
        <v>5.8257341384887695</v>
      </c>
      <c r="K2187">
        <v>-8.7987229228019714E-2</v>
      </c>
    </row>
    <row r="2188" spans="1:11" x14ac:dyDescent="0.25">
      <c r="A2188" t="s">
        <v>46</v>
      </c>
      <c r="B2188" t="s">
        <v>5565</v>
      </c>
      <c r="C2188" s="7">
        <v>41851</v>
      </c>
      <c r="D2188">
        <v>0</v>
      </c>
      <c r="E2188" t="s">
        <v>5749</v>
      </c>
      <c r="F2188">
        <v>8.8428573608398437</v>
      </c>
      <c r="G2188">
        <v>7</v>
      </c>
      <c r="H2188">
        <v>1.7142857142857142</v>
      </c>
      <c r="I2188">
        <v>74.714286804199219</v>
      </c>
      <c r="J2188">
        <v>1.8527423143386841</v>
      </c>
      <c r="K2188">
        <v>-1.9228569269180298</v>
      </c>
    </row>
    <row r="2189" spans="1:11" x14ac:dyDescent="0.25">
      <c r="A2189" t="s">
        <v>46</v>
      </c>
      <c r="B2189" t="s">
        <v>5565</v>
      </c>
      <c r="C2189" s="7">
        <v>41851</v>
      </c>
      <c r="D2189">
        <v>1</v>
      </c>
      <c r="E2189" t="s">
        <v>5750</v>
      </c>
      <c r="F2189">
        <v>10.765714202608381</v>
      </c>
      <c r="G2189">
        <v>7</v>
      </c>
      <c r="H2189">
        <v>1.7142857142857142</v>
      </c>
      <c r="I2189">
        <v>74.714286804199219</v>
      </c>
      <c r="J2189">
        <v>1.8527423143386841</v>
      </c>
      <c r="K2189">
        <v>-1.9228569269180298</v>
      </c>
    </row>
    <row r="2190" spans="1:11" x14ac:dyDescent="0.25">
      <c r="A2190" t="s">
        <v>46</v>
      </c>
      <c r="B2190" t="s">
        <v>4119</v>
      </c>
      <c r="C2190" s="7">
        <v>41897</v>
      </c>
      <c r="D2190">
        <v>0</v>
      </c>
      <c r="E2190" t="s">
        <v>4677</v>
      </c>
      <c r="F2190">
        <v>25.083356857299805</v>
      </c>
      <c r="G2190">
        <v>7</v>
      </c>
      <c r="H2190">
        <v>8</v>
      </c>
      <c r="I2190">
        <v>79.571426391601563</v>
      </c>
      <c r="J2190">
        <v>2.4789905548095703</v>
      </c>
      <c r="K2190">
        <v>0.86192828416824341</v>
      </c>
    </row>
    <row r="2191" spans="1:11" x14ac:dyDescent="0.25">
      <c r="A2191" t="s">
        <v>46</v>
      </c>
      <c r="B2191" t="s">
        <v>4119</v>
      </c>
      <c r="C2191" s="7">
        <v>41897</v>
      </c>
      <c r="D2191">
        <v>1</v>
      </c>
      <c r="E2191" t="s">
        <v>4678</v>
      </c>
      <c r="F2191">
        <v>24.221428479467118</v>
      </c>
      <c r="G2191">
        <v>7</v>
      </c>
      <c r="H2191">
        <v>8</v>
      </c>
      <c r="I2191">
        <v>79.571426391601563</v>
      </c>
      <c r="J2191">
        <v>2.4789905548095703</v>
      </c>
      <c r="K2191">
        <v>0.86192828416824341</v>
      </c>
    </row>
    <row r="2192" spans="1:11" x14ac:dyDescent="0.25">
      <c r="A2192" t="s">
        <v>46</v>
      </c>
      <c r="B2192" t="s">
        <v>3637</v>
      </c>
      <c r="C2192" s="7">
        <v>41897</v>
      </c>
      <c r="D2192">
        <v>0</v>
      </c>
      <c r="E2192" t="s">
        <v>3731</v>
      </c>
      <c r="F2192">
        <v>40.337211608886719</v>
      </c>
      <c r="G2192">
        <v>363</v>
      </c>
      <c r="H2192">
        <v>8.9641873278236908</v>
      </c>
      <c r="I2192">
        <v>79.876029968261719</v>
      </c>
      <c r="J2192">
        <v>5.8728022575378418</v>
      </c>
      <c r="K2192">
        <v>0.16060002148151398</v>
      </c>
    </row>
    <row r="2193" spans="1:11" x14ac:dyDescent="0.25">
      <c r="A2193" t="s">
        <v>46</v>
      </c>
      <c r="B2193" t="s">
        <v>3637</v>
      </c>
      <c r="C2193" s="7">
        <v>41897</v>
      </c>
      <c r="D2193">
        <v>1</v>
      </c>
      <c r="E2193" t="s">
        <v>3732</v>
      </c>
      <c r="F2193">
        <v>40.176611426545527</v>
      </c>
      <c r="G2193">
        <v>363</v>
      </c>
      <c r="H2193">
        <v>8.9641873278236908</v>
      </c>
      <c r="I2193">
        <v>79.876029968261719</v>
      </c>
      <c r="J2193">
        <v>5.8728022575378418</v>
      </c>
      <c r="K2193">
        <v>0.16060002148151398</v>
      </c>
    </row>
    <row r="2194" spans="1:11" x14ac:dyDescent="0.25">
      <c r="A2194" t="s">
        <v>46</v>
      </c>
      <c r="B2194" t="s">
        <v>61</v>
      </c>
      <c r="C2194" s="7">
        <v>41897</v>
      </c>
      <c r="D2194">
        <v>0</v>
      </c>
      <c r="E2194" t="s">
        <v>682</v>
      </c>
      <c r="F2194">
        <v>41.071331024169922</v>
      </c>
      <c r="G2194">
        <v>204</v>
      </c>
      <c r="H2194">
        <v>8.7034313725490193</v>
      </c>
      <c r="I2194">
        <v>79</v>
      </c>
      <c r="J2194">
        <v>5.3303041458129883</v>
      </c>
      <c r="K2194">
        <v>0.34714126586914063</v>
      </c>
    </row>
    <row r="2195" spans="1:11" x14ac:dyDescent="0.25">
      <c r="A2195" t="s">
        <v>46</v>
      </c>
      <c r="B2195" t="s">
        <v>61</v>
      </c>
      <c r="C2195" s="7">
        <v>41897</v>
      </c>
      <c r="D2195">
        <v>1</v>
      </c>
      <c r="E2195" t="s">
        <v>683</v>
      </c>
      <c r="F2195">
        <v>40.724191031500915</v>
      </c>
      <c r="G2195">
        <v>204</v>
      </c>
      <c r="H2195">
        <v>8.7034313725490193</v>
      </c>
      <c r="I2195">
        <v>79</v>
      </c>
      <c r="J2195">
        <v>5.3303041458129883</v>
      </c>
      <c r="K2195">
        <v>0.34714126586914063</v>
      </c>
    </row>
    <row r="2196" spans="1:11" x14ac:dyDescent="0.25">
      <c r="A2196" t="s">
        <v>46</v>
      </c>
      <c r="B2196" t="s">
        <v>62</v>
      </c>
      <c r="C2196" s="7">
        <v>41897</v>
      </c>
      <c r="D2196">
        <v>0</v>
      </c>
      <c r="E2196" t="s">
        <v>684</v>
      </c>
      <c r="F2196">
        <v>39.395320892333984</v>
      </c>
      <c r="G2196">
        <v>159</v>
      </c>
      <c r="H2196">
        <v>9.2987421383647799</v>
      </c>
      <c r="I2196">
        <v>81</v>
      </c>
      <c r="J2196">
        <v>6.5126156806945801</v>
      </c>
      <c r="K2196">
        <v>-7.8735925257205963E-2</v>
      </c>
    </row>
    <row r="2197" spans="1:11" x14ac:dyDescent="0.25">
      <c r="A2197" t="s">
        <v>46</v>
      </c>
      <c r="B2197" t="s">
        <v>62</v>
      </c>
      <c r="C2197" s="7">
        <v>41897</v>
      </c>
      <c r="D2197">
        <v>1</v>
      </c>
      <c r="E2197" t="s">
        <v>685</v>
      </c>
      <c r="F2197">
        <v>39.474056461697103</v>
      </c>
      <c r="G2197">
        <v>159</v>
      </c>
      <c r="H2197">
        <v>9.2987421383647799</v>
      </c>
      <c r="I2197">
        <v>81</v>
      </c>
      <c r="J2197">
        <v>6.5126156806945801</v>
      </c>
      <c r="K2197">
        <v>-7.8735925257205963E-2</v>
      </c>
    </row>
    <row r="2198" spans="1:11" x14ac:dyDescent="0.25">
      <c r="A2198" t="s">
        <v>46</v>
      </c>
      <c r="B2198" t="s">
        <v>74</v>
      </c>
      <c r="C2198" s="7">
        <v>41897</v>
      </c>
      <c r="D2198">
        <v>0</v>
      </c>
      <c r="E2198" t="s">
        <v>686</v>
      </c>
      <c r="F2198">
        <v>86.16900634765625</v>
      </c>
      <c r="G2198">
        <v>4</v>
      </c>
      <c r="H2198">
        <v>7</v>
      </c>
      <c r="I2198">
        <v>81</v>
      </c>
      <c r="J2198">
        <v>11.305656433105469</v>
      </c>
      <c r="K2198">
        <v>-11.050997734069824</v>
      </c>
    </row>
    <row r="2199" spans="1:11" x14ac:dyDescent="0.25">
      <c r="A2199" t="s">
        <v>46</v>
      </c>
      <c r="B2199" t="s">
        <v>74</v>
      </c>
      <c r="C2199" s="7">
        <v>41897</v>
      </c>
      <c r="D2199">
        <v>1</v>
      </c>
      <c r="E2199" t="s">
        <v>687</v>
      </c>
      <c r="F2199">
        <v>97.220002174377441</v>
      </c>
      <c r="G2199">
        <v>4</v>
      </c>
      <c r="H2199">
        <v>7</v>
      </c>
      <c r="I2199">
        <v>81</v>
      </c>
      <c r="J2199">
        <v>11.305656433105469</v>
      </c>
      <c r="K2199">
        <v>-11.050997734069824</v>
      </c>
    </row>
    <row r="2200" spans="1:11" x14ac:dyDescent="0.25">
      <c r="A2200" t="s">
        <v>46</v>
      </c>
      <c r="B2200" t="s">
        <v>63</v>
      </c>
      <c r="C2200" s="7">
        <v>41897</v>
      </c>
      <c r="D2200">
        <v>0</v>
      </c>
      <c r="E2200" t="s">
        <v>2176</v>
      </c>
      <c r="F2200">
        <v>0</v>
      </c>
      <c r="G2200">
        <v>0</v>
      </c>
      <c r="H2200">
        <v>0</v>
      </c>
      <c r="I2200">
        <v>0</v>
      </c>
      <c r="J2200">
        <v>0</v>
      </c>
      <c r="K2200">
        <v>0</v>
      </c>
    </row>
    <row r="2201" spans="1:11" x14ac:dyDescent="0.25">
      <c r="A2201" t="s">
        <v>46</v>
      </c>
      <c r="B2201" t="s">
        <v>63</v>
      </c>
      <c r="C2201" s="7">
        <v>41897</v>
      </c>
      <c r="D2201">
        <v>1</v>
      </c>
      <c r="E2201" t="s">
        <v>2177</v>
      </c>
      <c r="F2201">
        <v>0</v>
      </c>
      <c r="G2201">
        <v>0</v>
      </c>
      <c r="H2201">
        <v>0</v>
      </c>
      <c r="I2201">
        <v>0</v>
      </c>
      <c r="J2201">
        <v>0</v>
      </c>
      <c r="K2201">
        <v>0</v>
      </c>
    </row>
    <row r="2202" spans="1:11" x14ac:dyDescent="0.25">
      <c r="A2202" t="s">
        <v>46</v>
      </c>
      <c r="B2202" t="s">
        <v>64</v>
      </c>
      <c r="C2202" s="7">
        <v>41897</v>
      </c>
      <c r="D2202">
        <v>0</v>
      </c>
      <c r="E2202" t="s">
        <v>2178</v>
      </c>
      <c r="F2202">
        <v>0</v>
      </c>
      <c r="G2202">
        <v>0</v>
      </c>
      <c r="H2202">
        <v>0</v>
      </c>
      <c r="I2202">
        <v>0</v>
      </c>
      <c r="J2202">
        <v>0</v>
      </c>
      <c r="K2202">
        <v>0</v>
      </c>
    </row>
    <row r="2203" spans="1:11" x14ac:dyDescent="0.25">
      <c r="A2203" t="s">
        <v>46</v>
      </c>
      <c r="B2203" t="s">
        <v>64</v>
      </c>
      <c r="C2203" s="7">
        <v>41897</v>
      </c>
      <c r="D2203">
        <v>1</v>
      </c>
      <c r="E2203" t="s">
        <v>2179</v>
      </c>
      <c r="F2203">
        <v>0</v>
      </c>
      <c r="G2203">
        <v>0</v>
      </c>
      <c r="H2203">
        <v>0</v>
      </c>
      <c r="I2203">
        <v>0</v>
      </c>
      <c r="J2203">
        <v>0</v>
      </c>
      <c r="K2203">
        <v>0</v>
      </c>
    </row>
    <row r="2204" spans="1:11" x14ac:dyDescent="0.25">
      <c r="A2204" t="s">
        <v>46</v>
      </c>
      <c r="B2204" t="s">
        <v>65</v>
      </c>
      <c r="C2204" s="7">
        <v>41897</v>
      </c>
      <c r="D2204">
        <v>0</v>
      </c>
      <c r="E2204" t="s">
        <v>2180</v>
      </c>
      <c r="F2204">
        <v>0</v>
      </c>
      <c r="G2204">
        <v>0</v>
      </c>
      <c r="H2204">
        <v>0</v>
      </c>
      <c r="I2204">
        <v>0</v>
      </c>
      <c r="J2204">
        <v>0</v>
      </c>
      <c r="K2204">
        <v>0</v>
      </c>
    </row>
    <row r="2205" spans="1:11" x14ac:dyDescent="0.25">
      <c r="A2205" t="s">
        <v>46</v>
      </c>
      <c r="B2205" t="s">
        <v>65</v>
      </c>
      <c r="C2205" s="7">
        <v>41897</v>
      </c>
      <c r="D2205">
        <v>1</v>
      </c>
      <c r="E2205" t="s">
        <v>2181</v>
      </c>
      <c r="F2205">
        <v>0</v>
      </c>
      <c r="G2205">
        <v>0</v>
      </c>
      <c r="H2205">
        <v>0</v>
      </c>
      <c r="I2205">
        <v>0</v>
      </c>
      <c r="J2205">
        <v>0</v>
      </c>
      <c r="K2205">
        <v>0</v>
      </c>
    </row>
    <row r="2206" spans="1:11" x14ac:dyDescent="0.25">
      <c r="A2206" t="s">
        <v>46</v>
      </c>
      <c r="B2206" t="s">
        <v>66</v>
      </c>
      <c r="C2206" s="7">
        <v>41897</v>
      </c>
      <c r="D2206">
        <v>0</v>
      </c>
      <c r="E2206" t="s">
        <v>2182</v>
      </c>
      <c r="F2206">
        <v>48.729640960693359</v>
      </c>
      <c r="G2206">
        <v>181</v>
      </c>
      <c r="H2206">
        <v>10.685082872928177</v>
      </c>
      <c r="I2206">
        <v>79.895027160644531</v>
      </c>
      <c r="J2206">
        <v>6.4879636764526367</v>
      </c>
      <c r="K2206">
        <v>-0.20137952268123627</v>
      </c>
    </row>
    <row r="2207" spans="1:11" x14ac:dyDescent="0.25">
      <c r="A2207" t="s">
        <v>46</v>
      </c>
      <c r="B2207" t="s">
        <v>66</v>
      </c>
      <c r="C2207" s="7">
        <v>41897</v>
      </c>
      <c r="D2207">
        <v>1</v>
      </c>
      <c r="E2207" t="s">
        <v>2183</v>
      </c>
      <c r="F2207">
        <v>48.931022105131362</v>
      </c>
      <c r="G2207">
        <v>181</v>
      </c>
      <c r="H2207">
        <v>10.685082872928177</v>
      </c>
      <c r="I2207">
        <v>79.895027160644531</v>
      </c>
      <c r="J2207">
        <v>6.4879636764526367</v>
      </c>
      <c r="K2207">
        <v>-0.20137952268123627</v>
      </c>
    </row>
    <row r="2208" spans="1:11" x14ac:dyDescent="0.25">
      <c r="A2208" t="s">
        <v>46</v>
      </c>
      <c r="B2208" t="s">
        <v>67</v>
      </c>
      <c r="C2208" s="7">
        <v>41897</v>
      </c>
      <c r="D2208">
        <v>0</v>
      </c>
      <c r="E2208" t="s">
        <v>2184</v>
      </c>
      <c r="F2208">
        <v>30.66834831237793</v>
      </c>
      <c r="G2208">
        <v>176</v>
      </c>
      <c r="H2208">
        <v>7.2613636363636367</v>
      </c>
      <c r="I2208">
        <v>79.829544067382813</v>
      </c>
      <c r="J2208">
        <v>4.7351174354553223</v>
      </c>
      <c r="K2208">
        <v>0.77562212944030762</v>
      </c>
    </row>
    <row r="2209" spans="1:11" x14ac:dyDescent="0.25">
      <c r="A2209" t="s">
        <v>46</v>
      </c>
      <c r="B2209" t="s">
        <v>67</v>
      </c>
      <c r="C2209" s="7">
        <v>41897</v>
      </c>
      <c r="D2209">
        <v>1</v>
      </c>
      <c r="E2209" t="s">
        <v>2185</v>
      </c>
      <c r="F2209">
        <v>29.89272690330505</v>
      </c>
      <c r="G2209">
        <v>176</v>
      </c>
      <c r="H2209">
        <v>7.2613636363636367</v>
      </c>
      <c r="I2209">
        <v>79.829544067382813</v>
      </c>
      <c r="J2209">
        <v>4.7351174354553223</v>
      </c>
      <c r="K2209">
        <v>0.77562212944030762</v>
      </c>
    </row>
    <row r="2210" spans="1:11" x14ac:dyDescent="0.25">
      <c r="A2210" t="s">
        <v>46</v>
      </c>
      <c r="B2210" t="s">
        <v>68</v>
      </c>
      <c r="C2210" s="7">
        <v>41897</v>
      </c>
      <c r="D2210">
        <v>0</v>
      </c>
      <c r="E2210" t="s">
        <v>2186</v>
      </c>
      <c r="F2210">
        <v>40.018501281738281</v>
      </c>
      <c r="G2210">
        <v>2</v>
      </c>
      <c r="H2210">
        <v>7</v>
      </c>
      <c r="I2210">
        <v>80</v>
      </c>
      <c r="J2210">
        <v>2.4338557720184326</v>
      </c>
      <c r="K2210">
        <v>1.2209978103637695</v>
      </c>
    </row>
    <row r="2211" spans="1:11" x14ac:dyDescent="0.25">
      <c r="A2211" t="s">
        <v>46</v>
      </c>
      <c r="B2211" t="s">
        <v>68</v>
      </c>
      <c r="C2211" s="7">
        <v>41897</v>
      </c>
      <c r="D2211">
        <v>1</v>
      </c>
      <c r="E2211" t="s">
        <v>2187</v>
      </c>
      <c r="F2211">
        <v>38.797501564025879</v>
      </c>
      <c r="G2211">
        <v>2</v>
      </c>
      <c r="H2211">
        <v>7</v>
      </c>
      <c r="I2211">
        <v>80</v>
      </c>
      <c r="J2211">
        <v>2.4338557720184326</v>
      </c>
      <c r="K2211">
        <v>1.2209978103637695</v>
      </c>
    </row>
    <row r="2212" spans="1:11" x14ac:dyDescent="0.25">
      <c r="A2212" t="s">
        <v>46</v>
      </c>
      <c r="B2212" t="s">
        <v>4120</v>
      </c>
      <c r="C2212" s="7">
        <v>41897</v>
      </c>
      <c r="D2212">
        <v>0</v>
      </c>
      <c r="E2212" t="s">
        <v>4679</v>
      </c>
      <c r="F2212">
        <v>29.897281646728516</v>
      </c>
      <c r="G2212">
        <v>87</v>
      </c>
      <c r="H2212">
        <v>8.5574712643678161</v>
      </c>
      <c r="I2212">
        <v>80.03448486328125</v>
      </c>
      <c r="J2212">
        <v>5.4327263832092285</v>
      </c>
      <c r="K2212">
        <v>0.71641916036605835</v>
      </c>
    </row>
    <row r="2213" spans="1:11" x14ac:dyDescent="0.25">
      <c r="A2213" t="s">
        <v>46</v>
      </c>
      <c r="B2213" t="s">
        <v>4120</v>
      </c>
      <c r="C2213" s="7">
        <v>41897</v>
      </c>
      <c r="D2213">
        <v>1</v>
      </c>
      <c r="E2213" t="s">
        <v>4680</v>
      </c>
      <c r="F2213">
        <v>29.180862206152117</v>
      </c>
      <c r="G2213">
        <v>87</v>
      </c>
      <c r="H2213">
        <v>8.5574712643678161</v>
      </c>
      <c r="I2213">
        <v>80.03448486328125</v>
      </c>
      <c r="J2213">
        <v>5.4327263832092285</v>
      </c>
      <c r="K2213">
        <v>0.71641916036605835</v>
      </c>
    </row>
    <row r="2214" spans="1:11" x14ac:dyDescent="0.25">
      <c r="A2214" t="s">
        <v>46</v>
      </c>
      <c r="B2214" t="s">
        <v>4121</v>
      </c>
      <c r="C2214" s="7">
        <v>41897</v>
      </c>
      <c r="D2214">
        <v>0</v>
      </c>
      <c r="E2214" t="s">
        <v>4681</v>
      </c>
      <c r="F2214">
        <v>12.692625045776367</v>
      </c>
      <c r="G2214">
        <v>8</v>
      </c>
      <c r="H2214">
        <v>4.875</v>
      </c>
      <c r="I2214">
        <v>79.75</v>
      </c>
      <c r="J2214">
        <v>1.4672147035598755</v>
      </c>
      <c r="K2214">
        <v>0.26199981570243835</v>
      </c>
    </row>
    <row r="2215" spans="1:11" x14ac:dyDescent="0.25">
      <c r="A2215" t="s">
        <v>46</v>
      </c>
      <c r="B2215" t="s">
        <v>4121</v>
      </c>
      <c r="C2215" s="7">
        <v>41897</v>
      </c>
      <c r="D2215">
        <v>1</v>
      </c>
      <c r="E2215" t="s">
        <v>4682</v>
      </c>
      <c r="F2215">
        <v>12.430625226348639</v>
      </c>
      <c r="G2215">
        <v>8</v>
      </c>
      <c r="H2215">
        <v>4.875</v>
      </c>
      <c r="I2215">
        <v>79.75</v>
      </c>
      <c r="J2215">
        <v>1.4672147035598755</v>
      </c>
      <c r="K2215">
        <v>0.26199981570243835</v>
      </c>
    </row>
    <row r="2216" spans="1:11" x14ac:dyDescent="0.25">
      <c r="A2216" t="s">
        <v>46</v>
      </c>
      <c r="B2216" t="s">
        <v>4122</v>
      </c>
      <c r="C2216" s="7">
        <v>41897</v>
      </c>
      <c r="D2216">
        <v>0</v>
      </c>
      <c r="E2216" t="s">
        <v>4683</v>
      </c>
      <c r="F2216">
        <v>38.145187377929688</v>
      </c>
      <c r="G2216">
        <v>174</v>
      </c>
      <c r="H2216">
        <v>9.2212643678160919</v>
      </c>
      <c r="I2216">
        <v>79.758621215820313</v>
      </c>
      <c r="J2216">
        <v>5.2007708549499512</v>
      </c>
      <c r="K2216">
        <v>-0.21800358593463898</v>
      </c>
    </row>
    <row r="2217" spans="1:11" x14ac:dyDescent="0.25">
      <c r="A2217" t="s">
        <v>46</v>
      </c>
      <c r="B2217" t="s">
        <v>4122</v>
      </c>
      <c r="C2217" s="7">
        <v>41897</v>
      </c>
      <c r="D2217">
        <v>1</v>
      </c>
      <c r="E2217" t="s">
        <v>4684</v>
      </c>
      <c r="F2217">
        <v>38.363189340611896</v>
      </c>
      <c r="G2217">
        <v>174</v>
      </c>
      <c r="H2217">
        <v>9.2212643678160919</v>
      </c>
      <c r="I2217">
        <v>79.758621215820313</v>
      </c>
      <c r="J2217">
        <v>5.2007708549499512</v>
      </c>
      <c r="K2217">
        <v>-0.21800358593463898</v>
      </c>
    </row>
    <row r="2218" spans="1:11" x14ac:dyDescent="0.25">
      <c r="A2218" t="s">
        <v>46</v>
      </c>
      <c r="B2218" t="s">
        <v>75</v>
      </c>
      <c r="C2218" s="7">
        <v>41897</v>
      </c>
      <c r="D2218">
        <v>0</v>
      </c>
      <c r="E2218" t="s">
        <v>688</v>
      </c>
      <c r="F2218">
        <v>0</v>
      </c>
      <c r="G2218">
        <v>0</v>
      </c>
      <c r="H2218">
        <v>0</v>
      </c>
      <c r="I2218">
        <v>0</v>
      </c>
      <c r="J2218">
        <v>0</v>
      </c>
      <c r="K2218">
        <v>0</v>
      </c>
    </row>
    <row r="2219" spans="1:11" x14ac:dyDescent="0.25">
      <c r="A2219" t="s">
        <v>46</v>
      </c>
      <c r="B2219" t="s">
        <v>75</v>
      </c>
      <c r="C2219" s="7">
        <v>41897</v>
      </c>
      <c r="D2219">
        <v>1</v>
      </c>
      <c r="E2219" t="s">
        <v>689</v>
      </c>
      <c r="F2219">
        <v>0</v>
      </c>
      <c r="G2219">
        <v>0</v>
      </c>
      <c r="H2219">
        <v>0</v>
      </c>
      <c r="I2219">
        <v>0</v>
      </c>
      <c r="J2219">
        <v>0</v>
      </c>
      <c r="K2219">
        <v>0</v>
      </c>
    </row>
    <row r="2220" spans="1:11" x14ac:dyDescent="0.25">
      <c r="A2220" t="s">
        <v>46</v>
      </c>
      <c r="B2220" t="s">
        <v>69</v>
      </c>
      <c r="C2220" s="7">
        <v>41897</v>
      </c>
      <c r="D2220">
        <v>0</v>
      </c>
      <c r="E2220" t="s">
        <v>690</v>
      </c>
      <c r="F2220">
        <v>0</v>
      </c>
      <c r="G2220">
        <v>0</v>
      </c>
      <c r="H2220">
        <v>0</v>
      </c>
      <c r="I2220">
        <v>0</v>
      </c>
      <c r="J2220">
        <v>0</v>
      </c>
      <c r="K2220">
        <v>0</v>
      </c>
    </row>
    <row r="2221" spans="1:11" x14ac:dyDescent="0.25">
      <c r="A2221" t="s">
        <v>46</v>
      </c>
      <c r="B2221" t="s">
        <v>69</v>
      </c>
      <c r="C2221" s="7">
        <v>41897</v>
      </c>
      <c r="D2221">
        <v>1</v>
      </c>
      <c r="E2221" t="s">
        <v>691</v>
      </c>
      <c r="F2221">
        <v>0</v>
      </c>
      <c r="G2221">
        <v>0</v>
      </c>
      <c r="H2221">
        <v>0</v>
      </c>
      <c r="I2221">
        <v>0</v>
      </c>
      <c r="J2221">
        <v>0</v>
      </c>
      <c r="K2221">
        <v>0</v>
      </c>
    </row>
    <row r="2222" spans="1:11" x14ac:dyDescent="0.25">
      <c r="A2222" t="s">
        <v>46</v>
      </c>
      <c r="B2222" t="s">
        <v>70</v>
      </c>
      <c r="C2222" s="7">
        <v>41897</v>
      </c>
      <c r="D2222">
        <v>0</v>
      </c>
      <c r="E2222" t="s">
        <v>692</v>
      </c>
      <c r="F2222">
        <v>0</v>
      </c>
      <c r="G2222">
        <v>0</v>
      </c>
      <c r="H2222">
        <v>0</v>
      </c>
      <c r="I2222">
        <v>0</v>
      </c>
      <c r="J2222">
        <v>0</v>
      </c>
      <c r="K2222">
        <v>0</v>
      </c>
    </row>
    <row r="2223" spans="1:11" x14ac:dyDescent="0.25">
      <c r="A2223" t="s">
        <v>46</v>
      </c>
      <c r="B2223" t="s">
        <v>70</v>
      </c>
      <c r="C2223" s="7">
        <v>41897</v>
      </c>
      <c r="D2223">
        <v>1</v>
      </c>
      <c r="E2223" t="s">
        <v>693</v>
      </c>
      <c r="F2223">
        <v>0</v>
      </c>
      <c r="G2223">
        <v>0</v>
      </c>
      <c r="H2223">
        <v>0</v>
      </c>
      <c r="I2223">
        <v>0</v>
      </c>
      <c r="J2223">
        <v>0</v>
      </c>
      <c r="K2223">
        <v>0</v>
      </c>
    </row>
    <row r="2224" spans="1:11" x14ac:dyDescent="0.25">
      <c r="A2224" t="s">
        <v>46</v>
      </c>
      <c r="B2224" t="s">
        <v>5566</v>
      </c>
      <c r="C2224" s="7">
        <v>41897</v>
      </c>
      <c r="D2224">
        <v>0</v>
      </c>
      <c r="E2224" t="s">
        <v>5751</v>
      </c>
      <c r="F2224">
        <v>5.0824999809265137</v>
      </c>
      <c r="G2224">
        <v>1</v>
      </c>
      <c r="H2224">
        <v>1</v>
      </c>
      <c r="I2224">
        <v>79</v>
      </c>
      <c r="K2224">
        <v>-2.9775004386901855</v>
      </c>
    </row>
    <row r="2225" spans="1:11" x14ac:dyDescent="0.25">
      <c r="A2225" t="s">
        <v>46</v>
      </c>
      <c r="B2225" t="s">
        <v>5566</v>
      </c>
      <c r="C2225" s="7">
        <v>41897</v>
      </c>
      <c r="D2225">
        <v>1</v>
      </c>
      <c r="E2225" t="s">
        <v>5752</v>
      </c>
      <c r="F2225">
        <v>8.0600004196166992</v>
      </c>
      <c r="G2225">
        <v>1</v>
      </c>
      <c r="H2225">
        <v>1</v>
      </c>
      <c r="I2225">
        <v>79</v>
      </c>
      <c r="K2225">
        <v>-2.9775004386901855</v>
      </c>
    </row>
    <row r="2226" spans="1:11" x14ac:dyDescent="0.25">
      <c r="A2226" t="s">
        <v>46</v>
      </c>
      <c r="B2226" t="s">
        <v>4123</v>
      </c>
      <c r="C2226" s="7">
        <v>41897</v>
      </c>
      <c r="D2226">
        <v>0</v>
      </c>
      <c r="E2226" t="s">
        <v>4685</v>
      </c>
      <c r="F2226">
        <v>22.528964996337891</v>
      </c>
      <c r="G2226">
        <v>30</v>
      </c>
      <c r="H2226">
        <v>2.9333333333333331</v>
      </c>
      <c r="I2226">
        <v>79.466667175292969</v>
      </c>
      <c r="J2226">
        <v>4.9830193519592285</v>
      </c>
      <c r="K2226">
        <v>0.76729887723922729</v>
      </c>
    </row>
    <row r="2227" spans="1:11" x14ac:dyDescent="0.25">
      <c r="A2227" t="s">
        <v>46</v>
      </c>
      <c r="B2227" t="s">
        <v>4123</v>
      </c>
      <c r="C2227" s="7">
        <v>41897</v>
      </c>
      <c r="D2227">
        <v>1</v>
      </c>
      <c r="E2227" t="s">
        <v>4686</v>
      </c>
      <c r="F2227">
        <v>21.761667001744112</v>
      </c>
      <c r="G2227">
        <v>30</v>
      </c>
      <c r="H2227">
        <v>2.9333333333333331</v>
      </c>
      <c r="I2227">
        <v>79.466667175292969</v>
      </c>
      <c r="J2227">
        <v>4.9830193519592285</v>
      </c>
      <c r="K2227">
        <v>0.76729887723922729</v>
      </c>
    </row>
    <row r="2228" spans="1:11" x14ac:dyDescent="0.25">
      <c r="A2228" t="s">
        <v>46</v>
      </c>
      <c r="B2228" t="s">
        <v>4124</v>
      </c>
      <c r="C2228" s="7">
        <v>41897</v>
      </c>
      <c r="D2228">
        <v>0</v>
      </c>
      <c r="E2228" t="s">
        <v>4687</v>
      </c>
      <c r="F2228">
        <v>97.446441650390625</v>
      </c>
      <c r="G2228">
        <v>42</v>
      </c>
      <c r="H2228">
        <v>15.80952380952381</v>
      </c>
      <c r="I2228">
        <v>80.523811340332031</v>
      </c>
      <c r="J2228">
        <v>9.9419345855712891</v>
      </c>
      <c r="K2228">
        <v>-0.78427392244338989</v>
      </c>
    </row>
    <row r="2229" spans="1:11" x14ac:dyDescent="0.25">
      <c r="A2229" t="s">
        <v>46</v>
      </c>
      <c r="B2229" t="s">
        <v>4124</v>
      </c>
      <c r="C2229" s="7">
        <v>41897</v>
      </c>
      <c r="D2229">
        <v>1</v>
      </c>
      <c r="E2229" t="s">
        <v>4688</v>
      </c>
      <c r="F2229">
        <v>98.23071354201862</v>
      </c>
      <c r="G2229">
        <v>42</v>
      </c>
      <c r="H2229">
        <v>15.80952380952381</v>
      </c>
      <c r="I2229">
        <v>80.523811340332031</v>
      </c>
      <c r="J2229">
        <v>9.9419345855712891</v>
      </c>
      <c r="K2229">
        <v>-0.78427392244338989</v>
      </c>
    </row>
    <row r="2230" spans="1:11" x14ac:dyDescent="0.25">
      <c r="A2230" t="s">
        <v>46</v>
      </c>
      <c r="B2230" t="s">
        <v>71</v>
      </c>
      <c r="C2230" s="7">
        <v>41897</v>
      </c>
      <c r="D2230">
        <v>0</v>
      </c>
      <c r="E2230" t="s">
        <v>694</v>
      </c>
      <c r="F2230">
        <v>-0.47000908851623535</v>
      </c>
      <c r="G2230">
        <v>1</v>
      </c>
      <c r="H2230">
        <v>1</v>
      </c>
      <c r="I2230">
        <v>81</v>
      </c>
      <c r="K2230">
        <v>-3.4500091075897217</v>
      </c>
    </row>
    <row r="2231" spans="1:11" x14ac:dyDescent="0.25">
      <c r="A2231" t="s">
        <v>46</v>
      </c>
      <c r="B2231" t="s">
        <v>71</v>
      </c>
      <c r="C2231" s="7">
        <v>41897</v>
      </c>
      <c r="D2231">
        <v>1</v>
      </c>
      <c r="E2231" t="s">
        <v>695</v>
      </c>
      <c r="F2231">
        <v>2.9800000190734863</v>
      </c>
      <c r="G2231">
        <v>1</v>
      </c>
      <c r="H2231">
        <v>1</v>
      </c>
      <c r="I2231">
        <v>81</v>
      </c>
      <c r="K2231">
        <v>-3.4500091075897217</v>
      </c>
    </row>
    <row r="2232" spans="1:11" x14ac:dyDescent="0.25">
      <c r="A2232" t="s">
        <v>46</v>
      </c>
      <c r="B2232" t="s">
        <v>72</v>
      </c>
      <c r="C2232" s="7">
        <v>41897</v>
      </c>
      <c r="D2232">
        <v>0</v>
      </c>
      <c r="E2232" t="s">
        <v>696</v>
      </c>
      <c r="F2232">
        <v>12.731382369995117</v>
      </c>
      <c r="G2232">
        <v>85</v>
      </c>
      <c r="H2232">
        <v>2.9823529411764707</v>
      </c>
      <c r="I2232">
        <v>79.682350158691406</v>
      </c>
      <c r="J2232">
        <v>3.4090826511383057</v>
      </c>
      <c r="K2232">
        <v>0.1351466178894043</v>
      </c>
    </row>
    <row r="2233" spans="1:11" x14ac:dyDescent="0.25">
      <c r="A2233" t="s">
        <v>46</v>
      </c>
      <c r="B2233" t="s">
        <v>72</v>
      </c>
      <c r="C2233" s="7">
        <v>41897</v>
      </c>
      <c r="D2233">
        <v>1</v>
      </c>
      <c r="E2233" t="s">
        <v>697</v>
      </c>
      <c r="F2233">
        <v>12.596235388057197</v>
      </c>
      <c r="G2233">
        <v>85</v>
      </c>
      <c r="H2233">
        <v>2.9823529411764707</v>
      </c>
      <c r="I2233">
        <v>79.682350158691406</v>
      </c>
      <c r="J2233">
        <v>3.4090826511383057</v>
      </c>
      <c r="K2233">
        <v>0.1351466178894043</v>
      </c>
    </row>
    <row r="2234" spans="1:11" x14ac:dyDescent="0.25">
      <c r="A2234" t="s">
        <v>46</v>
      </c>
      <c r="B2234" t="s">
        <v>73</v>
      </c>
      <c r="C2234" s="7">
        <v>41897</v>
      </c>
      <c r="D2234">
        <v>0</v>
      </c>
      <c r="E2234" t="s">
        <v>698</v>
      </c>
      <c r="F2234">
        <v>48.955631256103516</v>
      </c>
      <c r="G2234">
        <v>277</v>
      </c>
      <c r="H2234">
        <v>10.828519855595667</v>
      </c>
      <c r="I2234">
        <v>79.931411743164063</v>
      </c>
      <c r="J2234">
        <v>6.4538111686706543</v>
      </c>
      <c r="K2234">
        <v>0.18144531548023224</v>
      </c>
    </row>
    <row r="2235" spans="1:11" x14ac:dyDescent="0.25">
      <c r="A2235" t="s">
        <v>46</v>
      </c>
      <c r="B2235" t="s">
        <v>73</v>
      </c>
      <c r="C2235" s="7">
        <v>41897</v>
      </c>
      <c r="D2235">
        <v>1</v>
      </c>
      <c r="E2235" t="s">
        <v>699</v>
      </c>
      <c r="F2235">
        <v>48.774187508419104</v>
      </c>
      <c r="G2235">
        <v>277</v>
      </c>
      <c r="H2235">
        <v>10.828519855595667</v>
      </c>
      <c r="I2235">
        <v>79.931411743164063</v>
      </c>
      <c r="J2235">
        <v>6.4538111686706543</v>
      </c>
      <c r="K2235">
        <v>0.18144531548023224</v>
      </c>
    </row>
    <row r="2236" spans="1:11" x14ac:dyDescent="0.25">
      <c r="A2236" t="s">
        <v>46</v>
      </c>
      <c r="B2236" t="s">
        <v>5565</v>
      </c>
      <c r="C2236" s="7">
        <v>41897</v>
      </c>
      <c r="D2236">
        <v>0</v>
      </c>
      <c r="E2236" t="s">
        <v>5753</v>
      </c>
      <c r="F2236">
        <v>25.232536315917969</v>
      </c>
      <c r="G2236">
        <v>14</v>
      </c>
      <c r="H2236">
        <v>4.0714285714285712</v>
      </c>
      <c r="I2236">
        <v>79.571426391601563</v>
      </c>
      <c r="J2236">
        <v>4.2491450309753418</v>
      </c>
      <c r="K2236">
        <v>2.7621791362762451</v>
      </c>
    </row>
    <row r="2237" spans="1:11" x14ac:dyDescent="0.25">
      <c r="A2237" t="s">
        <v>46</v>
      </c>
      <c r="B2237" t="s">
        <v>5565</v>
      </c>
      <c r="C2237" s="7">
        <v>41897</v>
      </c>
      <c r="D2237">
        <v>1</v>
      </c>
      <c r="E2237" t="s">
        <v>5754</v>
      </c>
      <c r="F2237">
        <v>22.470357873610087</v>
      </c>
      <c r="G2237">
        <v>14</v>
      </c>
      <c r="H2237">
        <v>4.0714285714285712</v>
      </c>
      <c r="I2237">
        <v>79.571426391601563</v>
      </c>
      <c r="J2237">
        <v>4.2491450309753418</v>
      </c>
      <c r="K2237">
        <v>2.7621791362762451</v>
      </c>
    </row>
    <row r="2238" spans="1:11" x14ac:dyDescent="0.25">
      <c r="A2238" t="s">
        <v>46</v>
      </c>
      <c r="B2238" t="s">
        <v>4119</v>
      </c>
      <c r="C2238" s="7">
        <v>41898</v>
      </c>
      <c r="D2238">
        <v>0</v>
      </c>
      <c r="E2238" t="s">
        <v>4689</v>
      </c>
      <c r="F2238">
        <v>25.186786651611328</v>
      </c>
      <c r="G2238">
        <v>7</v>
      </c>
      <c r="H2238">
        <v>8</v>
      </c>
      <c r="I2238">
        <v>84.428573608398438</v>
      </c>
      <c r="J2238">
        <v>2.7895002365112305</v>
      </c>
      <c r="K2238">
        <v>-0.67321318387985229</v>
      </c>
    </row>
    <row r="2239" spans="1:11" x14ac:dyDescent="0.25">
      <c r="A2239" t="s">
        <v>46</v>
      </c>
      <c r="B2239" t="s">
        <v>4119</v>
      </c>
      <c r="C2239" s="7">
        <v>41898</v>
      </c>
      <c r="D2239">
        <v>1</v>
      </c>
      <c r="E2239" t="s">
        <v>4690</v>
      </c>
      <c r="F2239">
        <v>25.859999758856638</v>
      </c>
      <c r="G2239">
        <v>7</v>
      </c>
      <c r="H2239">
        <v>8</v>
      </c>
      <c r="I2239">
        <v>84.428573608398438</v>
      </c>
      <c r="J2239">
        <v>2.7895002365112305</v>
      </c>
      <c r="K2239">
        <v>-0.67321318387985229</v>
      </c>
    </row>
    <row r="2240" spans="1:11" x14ac:dyDescent="0.25">
      <c r="A2240" t="s">
        <v>46</v>
      </c>
      <c r="B2240" t="s">
        <v>3637</v>
      </c>
      <c r="C2240" s="7">
        <v>41898</v>
      </c>
      <c r="D2240">
        <v>0</v>
      </c>
      <c r="E2240" t="s">
        <v>3733</v>
      </c>
      <c r="F2240">
        <v>42.377723693847656</v>
      </c>
      <c r="G2240">
        <v>363</v>
      </c>
      <c r="H2240">
        <v>8.9641873278236908</v>
      </c>
      <c r="I2240">
        <v>85.190086364746094</v>
      </c>
      <c r="J2240">
        <v>6.7473993301391602</v>
      </c>
      <c r="K2240">
        <v>0.73412919044494629</v>
      </c>
    </row>
    <row r="2241" spans="1:11" x14ac:dyDescent="0.25">
      <c r="A2241" t="s">
        <v>46</v>
      </c>
      <c r="B2241" t="s">
        <v>3637</v>
      </c>
      <c r="C2241" s="7">
        <v>41898</v>
      </c>
      <c r="D2241">
        <v>1</v>
      </c>
      <c r="E2241" t="s">
        <v>3734</v>
      </c>
      <c r="F2241">
        <v>41.643595085953962</v>
      </c>
      <c r="G2241">
        <v>363</v>
      </c>
      <c r="H2241">
        <v>8.9641873278236908</v>
      </c>
      <c r="I2241">
        <v>85.190086364746094</v>
      </c>
      <c r="J2241">
        <v>6.7473993301391602</v>
      </c>
      <c r="K2241">
        <v>0.73412919044494629</v>
      </c>
    </row>
    <row r="2242" spans="1:11" x14ac:dyDescent="0.25">
      <c r="A2242" t="s">
        <v>46</v>
      </c>
      <c r="B2242" t="s">
        <v>61</v>
      </c>
      <c r="C2242" s="7">
        <v>41898</v>
      </c>
      <c r="D2242">
        <v>0</v>
      </c>
      <c r="E2242" t="s">
        <v>700</v>
      </c>
      <c r="F2242">
        <v>41.682071685791016</v>
      </c>
      <c r="G2242">
        <v>204</v>
      </c>
      <c r="H2242">
        <v>8.7034313725490193</v>
      </c>
      <c r="I2242">
        <v>83</v>
      </c>
      <c r="J2242">
        <v>5.3204503059387207</v>
      </c>
      <c r="K2242">
        <v>0.29802906513214111</v>
      </c>
    </row>
    <row r="2243" spans="1:11" x14ac:dyDescent="0.25">
      <c r="A2243" t="s">
        <v>46</v>
      </c>
      <c r="B2243" t="s">
        <v>61</v>
      </c>
      <c r="C2243" s="7">
        <v>41898</v>
      </c>
      <c r="D2243">
        <v>1</v>
      </c>
      <c r="E2243" t="s">
        <v>701</v>
      </c>
      <c r="F2243">
        <v>41.384044229199048</v>
      </c>
      <c r="G2243">
        <v>204</v>
      </c>
      <c r="H2243">
        <v>8.7034313725490193</v>
      </c>
      <c r="I2243">
        <v>83</v>
      </c>
      <c r="J2243">
        <v>5.3204503059387207</v>
      </c>
      <c r="K2243">
        <v>0.29802906513214111</v>
      </c>
    </row>
    <row r="2244" spans="1:11" x14ac:dyDescent="0.25">
      <c r="A2244" t="s">
        <v>46</v>
      </c>
      <c r="B2244" t="s">
        <v>62</v>
      </c>
      <c r="C2244" s="7">
        <v>41898</v>
      </c>
      <c r="D2244">
        <v>0</v>
      </c>
      <c r="E2244" t="s">
        <v>702</v>
      </c>
      <c r="F2244">
        <v>43.270256042480469</v>
      </c>
      <c r="G2244">
        <v>159</v>
      </c>
      <c r="H2244">
        <v>9.2987421383647799</v>
      </c>
      <c r="I2244">
        <v>88</v>
      </c>
      <c r="J2244">
        <v>8.2085094451904297</v>
      </c>
      <c r="K2244">
        <v>1.2936538457870483</v>
      </c>
    </row>
    <row r="2245" spans="1:11" x14ac:dyDescent="0.25">
      <c r="A2245" t="s">
        <v>46</v>
      </c>
      <c r="B2245" t="s">
        <v>62</v>
      </c>
      <c r="C2245" s="7">
        <v>41898</v>
      </c>
      <c r="D2245">
        <v>1</v>
      </c>
      <c r="E2245" t="s">
        <v>703</v>
      </c>
      <c r="F2245">
        <v>41.976603732356487</v>
      </c>
      <c r="G2245">
        <v>159</v>
      </c>
      <c r="H2245">
        <v>9.2987421383647799</v>
      </c>
      <c r="I2245">
        <v>88</v>
      </c>
      <c r="J2245">
        <v>8.2085094451904297</v>
      </c>
      <c r="K2245">
        <v>1.2936538457870483</v>
      </c>
    </row>
    <row r="2246" spans="1:11" x14ac:dyDescent="0.25">
      <c r="A2246" t="s">
        <v>46</v>
      </c>
      <c r="B2246" t="s">
        <v>74</v>
      </c>
      <c r="C2246" s="7">
        <v>41898</v>
      </c>
      <c r="D2246">
        <v>0</v>
      </c>
      <c r="E2246" t="s">
        <v>704</v>
      </c>
      <c r="F2246">
        <v>84.993003845214844</v>
      </c>
      <c r="G2246">
        <v>4</v>
      </c>
      <c r="H2246">
        <v>7</v>
      </c>
      <c r="I2246">
        <v>88</v>
      </c>
      <c r="J2246">
        <v>13.549782752990723</v>
      </c>
      <c r="K2246">
        <v>-7.5969982147216797</v>
      </c>
    </row>
    <row r="2247" spans="1:11" x14ac:dyDescent="0.25">
      <c r="A2247" t="s">
        <v>46</v>
      </c>
      <c r="B2247" t="s">
        <v>74</v>
      </c>
      <c r="C2247" s="7">
        <v>41898</v>
      </c>
      <c r="D2247">
        <v>1</v>
      </c>
      <c r="E2247" t="s">
        <v>705</v>
      </c>
      <c r="F2247">
        <v>92.589999198913574</v>
      </c>
      <c r="G2247">
        <v>4</v>
      </c>
      <c r="H2247">
        <v>7</v>
      </c>
      <c r="I2247">
        <v>88</v>
      </c>
      <c r="J2247">
        <v>13.549782752990723</v>
      </c>
      <c r="K2247">
        <v>-7.5969982147216797</v>
      </c>
    </row>
    <row r="2248" spans="1:11" x14ac:dyDescent="0.25">
      <c r="A2248" t="s">
        <v>46</v>
      </c>
      <c r="B2248" t="s">
        <v>63</v>
      </c>
      <c r="C2248" s="7">
        <v>41898</v>
      </c>
      <c r="D2248">
        <v>0</v>
      </c>
      <c r="E2248" t="s">
        <v>2188</v>
      </c>
      <c r="F2248">
        <v>0</v>
      </c>
      <c r="G2248">
        <v>0</v>
      </c>
      <c r="H2248">
        <v>0</v>
      </c>
      <c r="I2248">
        <v>0</v>
      </c>
      <c r="J2248">
        <v>0</v>
      </c>
      <c r="K2248">
        <v>0</v>
      </c>
    </row>
    <row r="2249" spans="1:11" x14ac:dyDescent="0.25">
      <c r="A2249" t="s">
        <v>46</v>
      </c>
      <c r="B2249" t="s">
        <v>63</v>
      </c>
      <c r="C2249" s="7">
        <v>41898</v>
      </c>
      <c r="D2249">
        <v>1</v>
      </c>
      <c r="E2249" t="s">
        <v>2189</v>
      </c>
      <c r="F2249">
        <v>0</v>
      </c>
      <c r="G2249">
        <v>0</v>
      </c>
      <c r="H2249">
        <v>0</v>
      </c>
      <c r="I2249">
        <v>0</v>
      </c>
      <c r="J2249">
        <v>0</v>
      </c>
      <c r="K2249">
        <v>0</v>
      </c>
    </row>
    <row r="2250" spans="1:11" x14ac:dyDescent="0.25">
      <c r="A2250" t="s">
        <v>46</v>
      </c>
      <c r="B2250" t="s">
        <v>64</v>
      </c>
      <c r="C2250" s="7">
        <v>41898</v>
      </c>
      <c r="D2250">
        <v>0</v>
      </c>
      <c r="E2250" t="s">
        <v>2190</v>
      </c>
      <c r="F2250">
        <v>0</v>
      </c>
      <c r="G2250">
        <v>0</v>
      </c>
      <c r="H2250">
        <v>0</v>
      </c>
      <c r="I2250">
        <v>0</v>
      </c>
      <c r="J2250">
        <v>0</v>
      </c>
      <c r="K2250">
        <v>0</v>
      </c>
    </row>
    <row r="2251" spans="1:11" x14ac:dyDescent="0.25">
      <c r="A2251" t="s">
        <v>46</v>
      </c>
      <c r="B2251" t="s">
        <v>64</v>
      </c>
      <c r="C2251" s="7">
        <v>41898</v>
      </c>
      <c r="D2251">
        <v>1</v>
      </c>
      <c r="E2251" t="s">
        <v>2191</v>
      </c>
      <c r="F2251">
        <v>0</v>
      </c>
      <c r="G2251">
        <v>0</v>
      </c>
      <c r="H2251">
        <v>0</v>
      </c>
      <c r="I2251">
        <v>0</v>
      </c>
      <c r="J2251">
        <v>0</v>
      </c>
      <c r="K2251">
        <v>0</v>
      </c>
    </row>
    <row r="2252" spans="1:11" x14ac:dyDescent="0.25">
      <c r="A2252" t="s">
        <v>46</v>
      </c>
      <c r="B2252" t="s">
        <v>65</v>
      </c>
      <c r="C2252" s="7">
        <v>41898</v>
      </c>
      <c r="D2252">
        <v>0</v>
      </c>
      <c r="E2252" t="s">
        <v>2192</v>
      </c>
      <c r="F2252">
        <v>0</v>
      </c>
      <c r="G2252">
        <v>0</v>
      </c>
      <c r="H2252">
        <v>0</v>
      </c>
      <c r="I2252">
        <v>0</v>
      </c>
      <c r="J2252">
        <v>0</v>
      </c>
      <c r="K2252">
        <v>0</v>
      </c>
    </row>
    <row r="2253" spans="1:11" x14ac:dyDescent="0.25">
      <c r="A2253" t="s">
        <v>46</v>
      </c>
      <c r="B2253" t="s">
        <v>65</v>
      </c>
      <c r="C2253" s="7">
        <v>41898</v>
      </c>
      <c r="D2253">
        <v>1</v>
      </c>
      <c r="E2253" t="s">
        <v>2193</v>
      </c>
      <c r="F2253">
        <v>0</v>
      </c>
      <c r="G2253">
        <v>0</v>
      </c>
      <c r="H2253">
        <v>0</v>
      </c>
      <c r="I2253">
        <v>0</v>
      </c>
      <c r="J2253">
        <v>0</v>
      </c>
      <c r="K2253">
        <v>0</v>
      </c>
    </row>
    <row r="2254" spans="1:11" x14ac:dyDescent="0.25">
      <c r="A2254" t="s">
        <v>46</v>
      </c>
      <c r="B2254" t="s">
        <v>66</v>
      </c>
      <c r="C2254" s="7">
        <v>41898</v>
      </c>
      <c r="D2254">
        <v>0</v>
      </c>
      <c r="E2254" t="s">
        <v>2194</v>
      </c>
      <c r="F2254">
        <v>51.336101531982422</v>
      </c>
      <c r="G2254">
        <v>181</v>
      </c>
      <c r="H2254">
        <v>10.685082872928177</v>
      </c>
      <c r="I2254">
        <v>85.237571716308594</v>
      </c>
      <c r="J2254">
        <v>7.2620358467102051</v>
      </c>
      <c r="K2254">
        <v>1.0417922735214233</v>
      </c>
    </row>
    <row r="2255" spans="1:11" x14ac:dyDescent="0.25">
      <c r="A2255" t="s">
        <v>46</v>
      </c>
      <c r="B2255" t="s">
        <v>66</v>
      </c>
      <c r="C2255" s="7">
        <v>41898</v>
      </c>
      <c r="D2255">
        <v>1</v>
      </c>
      <c r="E2255" t="s">
        <v>2195</v>
      </c>
      <c r="F2255">
        <v>50.294309427745603</v>
      </c>
      <c r="G2255">
        <v>181</v>
      </c>
      <c r="H2255">
        <v>10.685082872928177</v>
      </c>
      <c r="I2255">
        <v>85.237571716308594</v>
      </c>
      <c r="J2255">
        <v>7.2620358467102051</v>
      </c>
      <c r="K2255">
        <v>1.0417922735214233</v>
      </c>
    </row>
    <row r="2256" spans="1:11" x14ac:dyDescent="0.25">
      <c r="A2256" t="s">
        <v>46</v>
      </c>
      <c r="B2256" t="s">
        <v>67</v>
      </c>
      <c r="C2256" s="7">
        <v>41898</v>
      </c>
      <c r="D2256">
        <v>0</v>
      </c>
      <c r="E2256" t="s">
        <v>2196</v>
      </c>
      <c r="F2256">
        <v>32.208690643310547</v>
      </c>
      <c r="G2256">
        <v>176</v>
      </c>
      <c r="H2256">
        <v>7.2613636363636367</v>
      </c>
      <c r="I2256">
        <v>85.073860168457031</v>
      </c>
      <c r="J2256">
        <v>5.9155783653259277</v>
      </c>
      <c r="K2256">
        <v>0.63911646604537964</v>
      </c>
    </row>
    <row r="2257" spans="1:11" x14ac:dyDescent="0.25">
      <c r="A2257" t="s">
        <v>46</v>
      </c>
      <c r="B2257" t="s">
        <v>67</v>
      </c>
      <c r="C2257" s="7">
        <v>41898</v>
      </c>
      <c r="D2257">
        <v>1</v>
      </c>
      <c r="E2257" t="s">
        <v>2197</v>
      </c>
      <c r="F2257">
        <v>31.569573915732857</v>
      </c>
      <c r="G2257">
        <v>176</v>
      </c>
      <c r="H2257">
        <v>7.2613636363636367</v>
      </c>
      <c r="I2257">
        <v>85.073860168457031</v>
      </c>
      <c r="J2257">
        <v>5.9155783653259277</v>
      </c>
      <c r="K2257">
        <v>0.63911646604537964</v>
      </c>
    </row>
    <row r="2258" spans="1:11" x14ac:dyDescent="0.25">
      <c r="A2258" t="s">
        <v>46</v>
      </c>
      <c r="B2258" t="s">
        <v>68</v>
      </c>
      <c r="C2258" s="7">
        <v>41898</v>
      </c>
      <c r="D2258">
        <v>0</v>
      </c>
      <c r="E2258" t="s">
        <v>2198</v>
      </c>
      <c r="F2258">
        <v>41.28900146484375</v>
      </c>
      <c r="G2258">
        <v>2</v>
      </c>
      <c r="H2258">
        <v>7</v>
      </c>
      <c r="I2258">
        <v>85.5</v>
      </c>
      <c r="J2258">
        <v>1.1030902862548828</v>
      </c>
      <c r="K2258">
        <v>-2.0860023498535156</v>
      </c>
    </row>
    <row r="2259" spans="1:11" x14ac:dyDescent="0.25">
      <c r="A2259" t="s">
        <v>46</v>
      </c>
      <c r="B2259" t="s">
        <v>68</v>
      </c>
      <c r="C2259" s="7">
        <v>41898</v>
      </c>
      <c r="D2259">
        <v>1</v>
      </c>
      <c r="E2259" t="s">
        <v>2199</v>
      </c>
      <c r="F2259">
        <v>43.375001907348633</v>
      </c>
      <c r="G2259">
        <v>2</v>
      </c>
      <c r="H2259">
        <v>7</v>
      </c>
      <c r="I2259">
        <v>85.5</v>
      </c>
      <c r="J2259">
        <v>1.1030902862548828</v>
      </c>
      <c r="K2259">
        <v>-2.0860023498535156</v>
      </c>
    </row>
    <row r="2260" spans="1:11" x14ac:dyDescent="0.25">
      <c r="A2260" t="s">
        <v>46</v>
      </c>
      <c r="B2260" t="s">
        <v>4120</v>
      </c>
      <c r="C2260" s="7">
        <v>41898</v>
      </c>
      <c r="D2260">
        <v>0</v>
      </c>
      <c r="E2260" t="s">
        <v>4691</v>
      </c>
      <c r="F2260">
        <v>33.692649841308594</v>
      </c>
      <c r="G2260">
        <v>87</v>
      </c>
      <c r="H2260">
        <v>8.5574712643678161</v>
      </c>
      <c r="I2260">
        <v>85.586204528808594</v>
      </c>
      <c r="J2260">
        <v>7.2643036842346191</v>
      </c>
      <c r="K2260">
        <v>0.81908565759658813</v>
      </c>
    </row>
    <row r="2261" spans="1:11" x14ac:dyDescent="0.25">
      <c r="A2261" t="s">
        <v>46</v>
      </c>
      <c r="B2261" t="s">
        <v>4120</v>
      </c>
      <c r="C2261" s="7">
        <v>41898</v>
      </c>
      <c r="D2261">
        <v>1</v>
      </c>
      <c r="E2261" t="s">
        <v>4692</v>
      </c>
      <c r="F2261">
        <v>32.873563338113925</v>
      </c>
      <c r="G2261">
        <v>87</v>
      </c>
      <c r="H2261">
        <v>8.5574712643678161</v>
      </c>
      <c r="I2261">
        <v>85.586204528808594</v>
      </c>
      <c r="J2261">
        <v>7.2643036842346191</v>
      </c>
      <c r="K2261">
        <v>0.81908565759658813</v>
      </c>
    </row>
    <row r="2262" spans="1:11" x14ac:dyDescent="0.25">
      <c r="A2262" t="s">
        <v>46</v>
      </c>
      <c r="B2262" t="s">
        <v>4121</v>
      </c>
      <c r="C2262" s="7">
        <v>41898</v>
      </c>
      <c r="D2262">
        <v>0</v>
      </c>
      <c r="E2262" t="s">
        <v>4693</v>
      </c>
      <c r="F2262">
        <v>15.339873313903809</v>
      </c>
      <c r="G2262">
        <v>8</v>
      </c>
      <c r="H2262">
        <v>4.875</v>
      </c>
      <c r="I2262">
        <v>84.875</v>
      </c>
      <c r="J2262">
        <v>3.0327870845794678</v>
      </c>
      <c r="K2262">
        <v>-1.0920013189315796</v>
      </c>
    </row>
    <row r="2263" spans="1:11" x14ac:dyDescent="0.25">
      <c r="A2263" t="s">
        <v>46</v>
      </c>
      <c r="B2263" t="s">
        <v>4121</v>
      </c>
      <c r="C2263" s="7">
        <v>41898</v>
      </c>
      <c r="D2263">
        <v>1</v>
      </c>
      <c r="E2263" t="s">
        <v>4694</v>
      </c>
      <c r="F2263">
        <v>16.431874594185501</v>
      </c>
      <c r="G2263">
        <v>8</v>
      </c>
      <c r="H2263">
        <v>4.875</v>
      </c>
      <c r="I2263">
        <v>84.875</v>
      </c>
      <c r="J2263">
        <v>3.0327870845794678</v>
      </c>
      <c r="K2263">
        <v>-1.0920013189315796</v>
      </c>
    </row>
    <row r="2264" spans="1:11" x14ac:dyDescent="0.25">
      <c r="A2264" t="s">
        <v>46</v>
      </c>
      <c r="B2264" t="s">
        <v>4122</v>
      </c>
      <c r="C2264" s="7">
        <v>41898</v>
      </c>
      <c r="D2264">
        <v>0</v>
      </c>
      <c r="E2264" t="s">
        <v>4695</v>
      </c>
      <c r="F2264">
        <v>39.504024505615234</v>
      </c>
      <c r="G2264">
        <v>174</v>
      </c>
      <c r="H2264">
        <v>9.2212643678160919</v>
      </c>
      <c r="I2264">
        <v>84.896553039550781</v>
      </c>
      <c r="J2264">
        <v>4.9095287322998047</v>
      </c>
      <c r="K2264">
        <v>0.41301986575126648</v>
      </c>
    </row>
    <row r="2265" spans="1:11" x14ac:dyDescent="0.25">
      <c r="A2265" t="s">
        <v>46</v>
      </c>
      <c r="B2265" t="s">
        <v>4122</v>
      </c>
      <c r="C2265" s="7">
        <v>41898</v>
      </c>
      <c r="D2265">
        <v>1</v>
      </c>
      <c r="E2265" t="s">
        <v>4696</v>
      </c>
      <c r="F2265">
        <v>39.091005916054222</v>
      </c>
      <c r="G2265">
        <v>174</v>
      </c>
      <c r="H2265">
        <v>9.2212643678160919</v>
      </c>
      <c r="I2265">
        <v>84.896553039550781</v>
      </c>
      <c r="J2265">
        <v>4.9095287322998047</v>
      </c>
      <c r="K2265">
        <v>0.41301986575126648</v>
      </c>
    </row>
    <row r="2266" spans="1:11" x14ac:dyDescent="0.25">
      <c r="A2266" t="s">
        <v>46</v>
      </c>
      <c r="B2266" t="s">
        <v>75</v>
      </c>
      <c r="C2266" s="7">
        <v>41898</v>
      </c>
      <c r="D2266">
        <v>0</v>
      </c>
      <c r="E2266" t="s">
        <v>706</v>
      </c>
      <c r="F2266">
        <v>0</v>
      </c>
      <c r="G2266">
        <v>0</v>
      </c>
      <c r="H2266">
        <v>0</v>
      </c>
      <c r="I2266">
        <v>0</v>
      </c>
      <c r="J2266">
        <v>0</v>
      </c>
      <c r="K2266">
        <v>0</v>
      </c>
    </row>
    <row r="2267" spans="1:11" x14ac:dyDescent="0.25">
      <c r="A2267" t="s">
        <v>46</v>
      </c>
      <c r="B2267" t="s">
        <v>75</v>
      </c>
      <c r="C2267" s="7">
        <v>41898</v>
      </c>
      <c r="D2267">
        <v>1</v>
      </c>
      <c r="E2267" t="s">
        <v>707</v>
      </c>
      <c r="F2267">
        <v>0</v>
      </c>
      <c r="G2267">
        <v>0</v>
      </c>
      <c r="H2267">
        <v>0</v>
      </c>
      <c r="I2267">
        <v>0</v>
      </c>
      <c r="J2267">
        <v>0</v>
      </c>
      <c r="K2267">
        <v>0</v>
      </c>
    </row>
    <row r="2268" spans="1:11" x14ac:dyDescent="0.25">
      <c r="A2268" t="s">
        <v>46</v>
      </c>
      <c r="B2268" t="s">
        <v>69</v>
      </c>
      <c r="C2268" s="7">
        <v>41898</v>
      </c>
      <c r="D2268">
        <v>0</v>
      </c>
      <c r="E2268" t="s">
        <v>708</v>
      </c>
      <c r="F2268">
        <v>0</v>
      </c>
      <c r="G2268">
        <v>0</v>
      </c>
      <c r="H2268">
        <v>0</v>
      </c>
      <c r="I2268">
        <v>0</v>
      </c>
      <c r="J2268">
        <v>0</v>
      </c>
      <c r="K2268">
        <v>0</v>
      </c>
    </row>
    <row r="2269" spans="1:11" x14ac:dyDescent="0.25">
      <c r="A2269" t="s">
        <v>46</v>
      </c>
      <c r="B2269" t="s">
        <v>69</v>
      </c>
      <c r="C2269" s="7">
        <v>41898</v>
      </c>
      <c r="D2269">
        <v>1</v>
      </c>
      <c r="E2269" t="s">
        <v>709</v>
      </c>
      <c r="F2269">
        <v>0</v>
      </c>
      <c r="G2269">
        <v>0</v>
      </c>
      <c r="H2269">
        <v>0</v>
      </c>
      <c r="I2269">
        <v>0</v>
      </c>
      <c r="J2269">
        <v>0</v>
      </c>
      <c r="K2269">
        <v>0</v>
      </c>
    </row>
    <row r="2270" spans="1:11" x14ac:dyDescent="0.25">
      <c r="A2270" t="s">
        <v>46</v>
      </c>
      <c r="B2270" t="s">
        <v>70</v>
      </c>
      <c r="C2270" s="7">
        <v>41898</v>
      </c>
      <c r="D2270">
        <v>0</v>
      </c>
      <c r="E2270" t="s">
        <v>710</v>
      </c>
      <c r="F2270">
        <v>0</v>
      </c>
      <c r="G2270">
        <v>0</v>
      </c>
      <c r="H2270">
        <v>0</v>
      </c>
      <c r="I2270">
        <v>0</v>
      </c>
      <c r="J2270">
        <v>0</v>
      </c>
      <c r="K2270">
        <v>0</v>
      </c>
    </row>
    <row r="2271" spans="1:11" x14ac:dyDescent="0.25">
      <c r="A2271" t="s">
        <v>46</v>
      </c>
      <c r="B2271" t="s">
        <v>70</v>
      </c>
      <c r="C2271" s="7">
        <v>41898</v>
      </c>
      <c r="D2271">
        <v>1</v>
      </c>
      <c r="E2271" t="s">
        <v>711</v>
      </c>
      <c r="F2271">
        <v>0</v>
      </c>
      <c r="G2271">
        <v>0</v>
      </c>
      <c r="H2271">
        <v>0</v>
      </c>
      <c r="I2271">
        <v>0</v>
      </c>
      <c r="J2271">
        <v>0</v>
      </c>
      <c r="K2271">
        <v>0</v>
      </c>
    </row>
    <row r="2272" spans="1:11" x14ac:dyDescent="0.25">
      <c r="A2272" t="s">
        <v>46</v>
      </c>
      <c r="B2272" t="s">
        <v>5566</v>
      </c>
      <c r="C2272" s="7">
        <v>41898</v>
      </c>
      <c r="D2272">
        <v>0</v>
      </c>
      <c r="E2272" t="s">
        <v>5755</v>
      </c>
      <c r="F2272">
        <v>-0.29349994659423828</v>
      </c>
      <c r="G2272">
        <v>1</v>
      </c>
      <c r="H2272">
        <v>1</v>
      </c>
      <c r="I2272">
        <v>83</v>
      </c>
      <c r="K2272">
        <v>-3.0085000991821289</v>
      </c>
    </row>
    <row r="2273" spans="1:11" x14ac:dyDescent="0.25">
      <c r="A2273" t="s">
        <v>46</v>
      </c>
      <c r="B2273" t="s">
        <v>5566</v>
      </c>
      <c r="C2273" s="7">
        <v>41898</v>
      </c>
      <c r="D2273">
        <v>1</v>
      </c>
      <c r="E2273" t="s">
        <v>5756</v>
      </c>
      <c r="F2273">
        <v>2.7150001525878906</v>
      </c>
      <c r="G2273">
        <v>1</v>
      </c>
      <c r="H2273">
        <v>1</v>
      </c>
      <c r="I2273">
        <v>83</v>
      </c>
      <c r="K2273">
        <v>-3.0085000991821289</v>
      </c>
    </row>
    <row r="2274" spans="1:11" x14ac:dyDescent="0.25">
      <c r="A2274" t="s">
        <v>46</v>
      </c>
      <c r="B2274" t="s">
        <v>4123</v>
      </c>
      <c r="C2274" s="7">
        <v>41898</v>
      </c>
      <c r="D2274">
        <v>0</v>
      </c>
      <c r="E2274" t="s">
        <v>4697</v>
      </c>
      <c r="F2274">
        <v>23.706766128540039</v>
      </c>
      <c r="G2274">
        <v>30</v>
      </c>
      <c r="H2274">
        <v>2.9333333333333331</v>
      </c>
      <c r="I2274">
        <v>84.166664123535156</v>
      </c>
      <c r="J2274">
        <v>4.5336160659790039</v>
      </c>
      <c r="K2274">
        <v>1.2915993928909302</v>
      </c>
    </row>
    <row r="2275" spans="1:11" x14ac:dyDescent="0.25">
      <c r="A2275" t="s">
        <v>46</v>
      </c>
      <c r="B2275" t="s">
        <v>4123</v>
      </c>
      <c r="C2275" s="7">
        <v>41898</v>
      </c>
      <c r="D2275">
        <v>1</v>
      </c>
      <c r="E2275" t="s">
        <v>4698</v>
      </c>
      <c r="F2275">
        <v>22.415166654189427</v>
      </c>
      <c r="G2275">
        <v>30</v>
      </c>
      <c r="H2275">
        <v>2.9333333333333331</v>
      </c>
      <c r="I2275">
        <v>84.166664123535156</v>
      </c>
      <c r="J2275">
        <v>4.5336160659790039</v>
      </c>
      <c r="K2275">
        <v>1.2915993928909302</v>
      </c>
    </row>
    <row r="2276" spans="1:11" x14ac:dyDescent="0.25">
      <c r="A2276" t="s">
        <v>46</v>
      </c>
      <c r="B2276" t="s">
        <v>4124</v>
      </c>
      <c r="C2276" s="7">
        <v>41898</v>
      </c>
      <c r="D2276">
        <v>0</v>
      </c>
      <c r="E2276" t="s">
        <v>4699</v>
      </c>
      <c r="F2276">
        <v>101.18924713134766</v>
      </c>
      <c r="G2276">
        <v>42</v>
      </c>
      <c r="H2276">
        <v>15.80952380952381</v>
      </c>
      <c r="I2276">
        <v>86.809524536132813</v>
      </c>
      <c r="J2276">
        <v>12.599230766296387</v>
      </c>
      <c r="K2276">
        <v>2.6522262096405029</v>
      </c>
    </row>
    <row r="2277" spans="1:11" x14ac:dyDescent="0.25">
      <c r="A2277" t="s">
        <v>46</v>
      </c>
      <c r="B2277" t="s">
        <v>4124</v>
      </c>
      <c r="C2277" s="7">
        <v>41898</v>
      </c>
      <c r="D2277">
        <v>1</v>
      </c>
      <c r="E2277" t="s">
        <v>4700</v>
      </c>
      <c r="F2277">
        <v>98.537023424747446</v>
      </c>
      <c r="G2277">
        <v>42</v>
      </c>
      <c r="H2277">
        <v>15.80952380952381</v>
      </c>
      <c r="I2277">
        <v>86.809524536132813</v>
      </c>
      <c r="J2277">
        <v>12.599230766296387</v>
      </c>
      <c r="K2277">
        <v>2.6522262096405029</v>
      </c>
    </row>
    <row r="2278" spans="1:11" x14ac:dyDescent="0.25">
      <c r="A2278" t="s">
        <v>46</v>
      </c>
      <c r="B2278" t="s">
        <v>71</v>
      </c>
      <c r="C2278" s="7">
        <v>41898</v>
      </c>
      <c r="D2278">
        <v>0</v>
      </c>
      <c r="E2278" t="s">
        <v>712</v>
      </c>
      <c r="F2278">
        <v>0.12599420547485352</v>
      </c>
      <c r="G2278">
        <v>1</v>
      </c>
      <c r="H2278">
        <v>1</v>
      </c>
      <c r="I2278">
        <v>88</v>
      </c>
      <c r="K2278">
        <v>-2.7940058708190918</v>
      </c>
    </row>
    <row r="2279" spans="1:11" x14ac:dyDescent="0.25">
      <c r="A2279" t="s">
        <v>46</v>
      </c>
      <c r="B2279" t="s">
        <v>71</v>
      </c>
      <c r="C2279" s="7">
        <v>41898</v>
      </c>
      <c r="D2279">
        <v>1</v>
      </c>
      <c r="E2279" t="s">
        <v>713</v>
      </c>
      <c r="F2279">
        <v>2.9200000762939453</v>
      </c>
      <c r="G2279">
        <v>1</v>
      </c>
      <c r="H2279">
        <v>1</v>
      </c>
      <c r="I2279">
        <v>88</v>
      </c>
      <c r="K2279">
        <v>-2.7940058708190918</v>
      </c>
    </row>
    <row r="2280" spans="1:11" x14ac:dyDescent="0.25">
      <c r="A2280" t="s">
        <v>46</v>
      </c>
      <c r="B2280" t="s">
        <v>72</v>
      </c>
      <c r="C2280" s="7">
        <v>41898</v>
      </c>
      <c r="D2280">
        <v>0</v>
      </c>
      <c r="E2280" t="s">
        <v>714</v>
      </c>
      <c r="F2280">
        <v>13.493605613708496</v>
      </c>
      <c r="G2280">
        <v>85</v>
      </c>
      <c r="H2280">
        <v>2.9823529411764707</v>
      </c>
      <c r="I2280">
        <v>84.705879211425781</v>
      </c>
      <c r="J2280">
        <v>2.6326298713684082</v>
      </c>
      <c r="K2280">
        <v>-0.23257088661193848</v>
      </c>
    </row>
    <row r="2281" spans="1:11" x14ac:dyDescent="0.25">
      <c r="A2281" t="s">
        <v>46</v>
      </c>
      <c r="B2281" t="s">
        <v>72</v>
      </c>
      <c r="C2281" s="7">
        <v>41898</v>
      </c>
      <c r="D2281">
        <v>1</v>
      </c>
      <c r="E2281" t="s">
        <v>715</v>
      </c>
      <c r="F2281">
        <v>13.726176468765034</v>
      </c>
      <c r="G2281">
        <v>85</v>
      </c>
      <c r="H2281">
        <v>2.9823529411764707</v>
      </c>
      <c r="I2281">
        <v>84.705879211425781</v>
      </c>
      <c r="J2281">
        <v>2.6326298713684082</v>
      </c>
      <c r="K2281">
        <v>-0.23257088661193848</v>
      </c>
    </row>
    <row r="2282" spans="1:11" x14ac:dyDescent="0.25">
      <c r="A2282" t="s">
        <v>46</v>
      </c>
      <c r="B2282" t="s">
        <v>73</v>
      </c>
      <c r="C2282" s="7">
        <v>41898</v>
      </c>
      <c r="D2282">
        <v>0</v>
      </c>
      <c r="E2282" t="s">
        <v>716</v>
      </c>
      <c r="F2282">
        <v>51.39361572265625</v>
      </c>
      <c r="G2282">
        <v>277</v>
      </c>
      <c r="H2282">
        <v>10.828519855595667</v>
      </c>
      <c r="I2282">
        <v>85.328521728515625</v>
      </c>
      <c r="J2282">
        <v>7.5614252090454102</v>
      </c>
      <c r="K2282">
        <v>1.0435069799423218</v>
      </c>
    </row>
    <row r="2283" spans="1:11" x14ac:dyDescent="0.25">
      <c r="A2283" t="s">
        <v>46</v>
      </c>
      <c r="B2283" t="s">
        <v>73</v>
      </c>
      <c r="C2283" s="7">
        <v>41898</v>
      </c>
      <c r="D2283">
        <v>1</v>
      </c>
      <c r="E2283" t="s">
        <v>717</v>
      </c>
      <c r="F2283">
        <v>50.350108362021537</v>
      </c>
      <c r="G2283">
        <v>277</v>
      </c>
      <c r="H2283">
        <v>10.828519855595667</v>
      </c>
      <c r="I2283">
        <v>85.328521728515625</v>
      </c>
      <c r="J2283">
        <v>7.5614252090454102</v>
      </c>
      <c r="K2283">
        <v>1.0435069799423218</v>
      </c>
    </row>
    <row r="2284" spans="1:11" x14ac:dyDescent="0.25">
      <c r="A2284" t="s">
        <v>46</v>
      </c>
      <c r="B2284" t="s">
        <v>5565</v>
      </c>
      <c r="C2284" s="7">
        <v>41898</v>
      </c>
      <c r="D2284">
        <v>0</v>
      </c>
      <c r="E2284" t="s">
        <v>5757</v>
      </c>
      <c r="F2284">
        <v>22.733465194702148</v>
      </c>
      <c r="G2284">
        <v>14</v>
      </c>
      <c r="H2284">
        <v>4.0714285714285712</v>
      </c>
      <c r="I2284">
        <v>84.428573608398438</v>
      </c>
      <c r="J2284">
        <v>4.723264217376709</v>
      </c>
      <c r="K2284">
        <v>-0.73724889755249023</v>
      </c>
    </row>
    <row r="2285" spans="1:11" x14ac:dyDescent="0.25">
      <c r="A2285" t="s">
        <v>46</v>
      </c>
      <c r="B2285" t="s">
        <v>5565</v>
      </c>
      <c r="C2285" s="7">
        <v>41898</v>
      </c>
      <c r="D2285">
        <v>1</v>
      </c>
      <c r="E2285" t="s">
        <v>5758</v>
      </c>
      <c r="F2285">
        <v>23.470714122056961</v>
      </c>
      <c r="G2285">
        <v>14</v>
      </c>
      <c r="H2285">
        <v>4.0714285714285712</v>
      </c>
      <c r="I2285">
        <v>84.428573608398438</v>
      </c>
      <c r="J2285">
        <v>4.723264217376709</v>
      </c>
      <c r="K2285">
        <v>-0.73724889755249023</v>
      </c>
    </row>
    <row r="2286" spans="1:11" x14ac:dyDescent="0.25">
      <c r="A2286" t="s">
        <v>46</v>
      </c>
      <c r="B2286" t="s">
        <v>4119</v>
      </c>
      <c r="C2286" s="7">
        <v>41899</v>
      </c>
      <c r="D2286">
        <v>0</v>
      </c>
      <c r="E2286" t="s">
        <v>4701</v>
      </c>
      <c r="F2286">
        <v>27.019784927368164</v>
      </c>
      <c r="G2286">
        <v>7</v>
      </c>
      <c r="H2286">
        <v>8</v>
      </c>
      <c r="I2286">
        <v>83.428573608398438</v>
      </c>
      <c r="J2286">
        <v>2.7311735153198242</v>
      </c>
      <c r="K2286">
        <v>1.7547856569290161</v>
      </c>
    </row>
    <row r="2287" spans="1:11" x14ac:dyDescent="0.25">
      <c r="A2287" t="s">
        <v>46</v>
      </c>
      <c r="B2287" t="s">
        <v>4119</v>
      </c>
      <c r="C2287" s="7">
        <v>41899</v>
      </c>
      <c r="D2287">
        <v>1</v>
      </c>
      <c r="E2287" t="s">
        <v>4702</v>
      </c>
      <c r="F2287">
        <v>25.264998742512294</v>
      </c>
      <c r="G2287">
        <v>7</v>
      </c>
      <c r="H2287">
        <v>8</v>
      </c>
      <c r="I2287">
        <v>83.428573608398438</v>
      </c>
      <c r="J2287">
        <v>2.7311735153198242</v>
      </c>
      <c r="K2287">
        <v>1.7547856569290161</v>
      </c>
    </row>
    <row r="2288" spans="1:11" x14ac:dyDescent="0.25">
      <c r="A2288" t="s">
        <v>46</v>
      </c>
      <c r="B2288" t="s">
        <v>3637</v>
      </c>
      <c r="C2288" s="7">
        <v>41899</v>
      </c>
      <c r="D2288">
        <v>0</v>
      </c>
      <c r="E2288" t="s">
        <v>3735</v>
      </c>
      <c r="F2288">
        <v>42.880859375</v>
      </c>
      <c r="G2288">
        <v>363</v>
      </c>
      <c r="H2288">
        <v>8.9641873278236908</v>
      </c>
      <c r="I2288">
        <v>84.190086364746094</v>
      </c>
      <c r="J2288">
        <v>6.7138099670410156</v>
      </c>
      <c r="K2288">
        <v>-0.30973294377326965</v>
      </c>
    </row>
    <row r="2289" spans="1:11" x14ac:dyDescent="0.25">
      <c r="A2289" t="s">
        <v>46</v>
      </c>
      <c r="B2289" t="s">
        <v>3637</v>
      </c>
      <c r="C2289" s="7">
        <v>41899</v>
      </c>
      <c r="D2289">
        <v>1</v>
      </c>
      <c r="E2289" t="s">
        <v>3736</v>
      </c>
      <c r="F2289">
        <v>43.190592284701744</v>
      </c>
      <c r="G2289">
        <v>363</v>
      </c>
      <c r="H2289">
        <v>8.9641873278236908</v>
      </c>
      <c r="I2289">
        <v>84.190086364746094</v>
      </c>
      <c r="J2289">
        <v>6.7138099670410156</v>
      </c>
      <c r="K2289">
        <v>-0.30973294377326965</v>
      </c>
    </row>
    <row r="2290" spans="1:11" x14ac:dyDescent="0.25">
      <c r="A2290" t="s">
        <v>46</v>
      </c>
      <c r="B2290" t="s">
        <v>61</v>
      </c>
      <c r="C2290" s="7">
        <v>41899</v>
      </c>
      <c r="D2290">
        <v>0</v>
      </c>
      <c r="E2290" t="s">
        <v>718</v>
      </c>
      <c r="F2290">
        <v>42.901763916015625</v>
      </c>
      <c r="G2290">
        <v>204</v>
      </c>
      <c r="H2290">
        <v>8.7034313725490193</v>
      </c>
      <c r="I2290">
        <v>82</v>
      </c>
      <c r="J2290">
        <v>6.1967945098876953</v>
      </c>
      <c r="K2290">
        <v>-0.4311273992061615</v>
      </c>
    </row>
    <row r="2291" spans="1:11" x14ac:dyDescent="0.25">
      <c r="A2291" t="s">
        <v>46</v>
      </c>
      <c r="B2291" t="s">
        <v>61</v>
      </c>
      <c r="C2291" s="7">
        <v>41899</v>
      </c>
      <c r="D2291">
        <v>1</v>
      </c>
      <c r="E2291" t="s">
        <v>719</v>
      </c>
      <c r="F2291">
        <v>43.332892377367791</v>
      </c>
      <c r="G2291">
        <v>204</v>
      </c>
      <c r="H2291">
        <v>8.7034313725490193</v>
      </c>
      <c r="I2291">
        <v>82</v>
      </c>
      <c r="J2291">
        <v>6.1967945098876953</v>
      </c>
      <c r="K2291">
        <v>-0.4311273992061615</v>
      </c>
    </row>
    <row r="2292" spans="1:11" x14ac:dyDescent="0.25">
      <c r="A2292" t="s">
        <v>46</v>
      </c>
      <c r="B2292" t="s">
        <v>62</v>
      </c>
      <c r="C2292" s="7">
        <v>41899</v>
      </c>
      <c r="D2292">
        <v>0</v>
      </c>
      <c r="E2292" t="s">
        <v>720</v>
      </c>
      <c r="F2292">
        <v>42.854038238525391</v>
      </c>
      <c r="G2292">
        <v>159</v>
      </c>
      <c r="H2292">
        <v>9.2987421383647799</v>
      </c>
      <c r="I2292">
        <v>87</v>
      </c>
      <c r="J2292">
        <v>7.3411970138549805</v>
      </c>
      <c r="K2292">
        <v>-0.1539815366268158</v>
      </c>
    </row>
    <row r="2293" spans="1:11" x14ac:dyDescent="0.25">
      <c r="A2293" t="s">
        <v>46</v>
      </c>
      <c r="B2293" t="s">
        <v>62</v>
      </c>
      <c r="C2293" s="7">
        <v>41899</v>
      </c>
      <c r="D2293">
        <v>1</v>
      </c>
      <c r="E2293" t="s">
        <v>721</v>
      </c>
      <c r="F2293">
        <v>43.008018580903794</v>
      </c>
      <c r="G2293">
        <v>159</v>
      </c>
      <c r="H2293">
        <v>9.2987421383647799</v>
      </c>
      <c r="I2293">
        <v>87</v>
      </c>
      <c r="J2293">
        <v>7.3411970138549805</v>
      </c>
      <c r="K2293">
        <v>-0.1539815366268158</v>
      </c>
    </row>
    <row r="2294" spans="1:11" x14ac:dyDescent="0.25">
      <c r="A2294" t="s">
        <v>46</v>
      </c>
      <c r="B2294" t="s">
        <v>74</v>
      </c>
      <c r="C2294" s="7">
        <v>41899</v>
      </c>
      <c r="D2294">
        <v>0</v>
      </c>
      <c r="E2294" t="s">
        <v>722</v>
      </c>
      <c r="F2294">
        <v>101.47100830078125</v>
      </c>
      <c r="G2294">
        <v>4</v>
      </c>
      <c r="H2294">
        <v>7</v>
      </c>
      <c r="I2294">
        <v>87</v>
      </c>
      <c r="J2294">
        <v>5.7256078720092773</v>
      </c>
      <c r="K2294">
        <v>8.6008071899414063E-2</v>
      </c>
    </row>
    <row r="2295" spans="1:11" x14ac:dyDescent="0.25">
      <c r="A2295" t="s">
        <v>46</v>
      </c>
      <c r="B2295" t="s">
        <v>74</v>
      </c>
      <c r="C2295" s="7">
        <v>41899</v>
      </c>
      <c r="D2295">
        <v>1</v>
      </c>
      <c r="E2295" t="s">
        <v>723</v>
      </c>
      <c r="F2295">
        <v>101.38499736785889</v>
      </c>
      <c r="G2295">
        <v>4</v>
      </c>
      <c r="H2295">
        <v>7</v>
      </c>
      <c r="I2295">
        <v>87</v>
      </c>
      <c r="J2295">
        <v>5.7256078720092773</v>
      </c>
      <c r="K2295">
        <v>8.6008071899414063E-2</v>
      </c>
    </row>
    <row r="2296" spans="1:11" x14ac:dyDescent="0.25">
      <c r="A2296" t="s">
        <v>46</v>
      </c>
      <c r="B2296" t="s">
        <v>63</v>
      </c>
      <c r="C2296" s="7">
        <v>41899</v>
      </c>
      <c r="D2296">
        <v>0</v>
      </c>
      <c r="E2296" t="s">
        <v>2200</v>
      </c>
      <c r="F2296">
        <v>0</v>
      </c>
      <c r="G2296">
        <v>0</v>
      </c>
      <c r="H2296">
        <v>0</v>
      </c>
      <c r="I2296">
        <v>0</v>
      </c>
      <c r="J2296">
        <v>0</v>
      </c>
      <c r="K2296">
        <v>0</v>
      </c>
    </row>
    <row r="2297" spans="1:11" x14ac:dyDescent="0.25">
      <c r="A2297" t="s">
        <v>46</v>
      </c>
      <c r="B2297" t="s">
        <v>63</v>
      </c>
      <c r="C2297" s="7">
        <v>41899</v>
      </c>
      <c r="D2297">
        <v>1</v>
      </c>
      <c r="E2297" t="s">
        <v>2201</v>
      </c>
      <c r="F2297">
        <v>0</v>
      </c>
      <c r="G2297">
        <v>0</v>
      </c>
      <c r="H2297">
        <v>0</v>
      </c>
      <c r="I2297">
        <v>0</v>
      </c>
      <c r="J2297">
        <v>0</v>
      </c>
      <c r="K2297">
        <v>0</v>
      </c>
    </row>
    <row r="2298" spans="1:11" x14ac:dyDescent="0.25">
      <c r="A2298" t="s">
        <v>46</v>
      </c>
      <c r="B2298" t="s">
        <v>64</v>
      </c>
      <c r="C2298" s="7">
        <v>41899</v>
      </c>
      <c r="D2298">
        <v>0</v>
      </c>
      <c r="E2298" t="s">
        <v>2202</v>
      </c>
      <c r="F2298">
        <v>0</v>
      </c>
      <c r="G2298">
        <v>0</v>
      </c>
      <c r="H2298">
        <v>0</v>
      </c>
      <c r="I2298">
        <v>0</v>
      </c>
      <c r="J2298">
        <v>0</v>
      </c>
      <c r="K2298">
        <v>0</v>
      </c>
    </row>
    <row r="2299" spans="1:11" x14ac:dyDescent="0.25">
      <c r="A2299" t="s">
        <v>46</v>
      </c>
      <c r="B2299" t="s">
        <v>64</v>
      </c>
      <c r="C2299" s="7">
        <v>41899</v>
      </c>
      <c r="D2299">
        <v>1</v>
      </c>
      <c r="E2299" t="s">
        <v>2203</v>
      </c>
      <c r="F2299">
        <v>0</v>
      </c>
      <c r="G2299">
        <v>0</v>
      </c>
      <c r="H2299">
        <v>0</v>
      </c>
      <c r="I2299">
        <v>0</v>
      </c>
      <c r="J2299">
        <v>0</v>
      </c>
      <c r="K2299">
        <v>0</v>
      </c>
    </row>
    <row r="2300" spans="1:11" x14ac:dyDescent="0.25">
      <c r="A2300" t="s">
        <v>46</v>
      </c>
      <c r="B2300" t="s">
        <v>65</v>
      </c>
      <c r="C2300" s="7">
        <v>41899</v>
      </c>
      <c r="D2300">
        <v>0</v>
      </c>
      <c r="E2300" t="s">
        <v>2204</v>
      </c>
      <c r="F2300">
        <v>0</v>
      </c>
      <c r="G2300">
        <v>0</v>
      </c>
      <c r="H2300">
        <v>0</v>
      </c>
      <c r="I2300">
        <v>0</v>
      </c>
      <c r="J2300">
        <v>0</v>
      </c>
      <c r="K2300">
        <v>0</v>
      </c>
    </row>
    <row r="2301" spans="1:11" x14ac:dyDescent="0.25">
      <c r="A2301" t="s">
        <v>46</v>
      </c>
      <c r="B2301" t="s">
        <v>65</v>
      </c>
      <c r="C2301" s="7">
        <v>41899</v>
      </c>
      <c r="D2301">
        <v>1</v>
      </c>
      <c r="E2301" t="s">
        <v>2205</v>
      </c>
      <c r="F2301">
        <v>0</v>
      </c>
      <c r="G2301">
        <v>0</v>
      </c>
      <c r="H2301">
        <v>0</v>
      </c>
      <c r="I2301">
        <v>0</v>
      </c>
      <c r="J2301">
        <v>0</v>
      </c>
      <c r="K2301">
        <v>0</v>
      </c>
    </row>
    <row r="2302" spans="1:11" x14ac:dyDescent="0.25">
      <c r="A2302" t="s">
        <v>46</v>
      </c>
      <c r="B2302" t="s">
        <v>66</v>
      </c>
      <c r="C2302" s="7">
        <v>41899</v>
      </c>
      <c r="D2302">
        <v>0</v>
      </c>
      <c r="E2302" t="s">
        <v>2206</v>
      </c>
      <c r="F2302">
        <v>51.437908172607422</v>
      </c>
      <c r="G2302">
        <v>181</v>
      </c>
      <c r="H2302">
        <v>10.685082872928177</v>
      </c>
      <c r="I2302">
        <v>84.237571716308594</v>
      </c>
      <c r="J2302">
        <v>7.2649602890014648</v>
      </c>
      <c r="K2302">
        <v>-0.75178813934326172</v>
      </c>
    </row>
    <row r="2303" spans="1:11" x14ac:dyDescent="0.25">
      <c r="A2303" t="s">
        <v>46</v>
      </c>
      <c r="B2303" t="s">
        <v>66</v>
      </c>
      <c r="C2303" s="7">
        <v>41899</v>
      </c>
      <c r="D2303">
        <v>1</v>
      </c>
      <c r="E2303" t="s">
        <v>2207</v>
      </c>
      <c r="F2303">
        <v>52.189696245018951</v>
      </c>
      <c r="G2303">
        <v>181</v>
      </c>
      <c r="H2303">
        <v>10.685082872928177</v>
      </c>
      <c r="I2303">
        <v>84.237571716308594</v>
      </c>
      <c r="J2303">
        <v>7.2649602890014648</v>
      </c>
      <c r="K2303">
        <v>-0.75178813934326172</v>
      </c>
    </row>
    <row r="2304" spans="1:11" x14ac:dyDescent="0.25">
      <c r="A2304" t="s">
        <v>46</v>
      </c>
      <c r="B2304" t="s">
        <v>67</v>
      </c>
      <c r="C2304" s="7">
        <v>41899</v>
      </c>
      <c r="D2304">
        <v>0</v>
      </c>
      <c r="E2304" t="s">
        <v>2208</v>
      </c>
      <c r="F2304">
        <v>32.736228942871094</v>
      </c>
      <c r="G2304">
        <v>176</v>
      </c>
      <c r="H2304">
        <v>7.2613636363636367</v>
      </c>
      <c r="I2304">
        <v>84.073860168457031</v>
      </c>
      <c r="J2304">
        <v>6.1481289863586426</v>
      </c>
      <c r="K2304">
        <v>0.17097474634647369</v>
      </c>
    </row>
    <row r="2305" spans="1:11" x14ac:dyDescent="0.25">
      <c r="A2305" t="s">
        <v>46</v>
      </c>
      <c r="B2305" t="s">
        <v>67</v>
      </c>
      <c r="C2305" s="7">
        <v>41899</v>
      </c>
      <c r="D2305">
        <v>1</v>
      </c>
      <c r="E2305" t="s">
        <v>2209</v>
      </c>
      <c r="F2305">
        <v>32.565255639651284</v>
      </c>
      <c r="G2305">
        <v>176</v>
      </c>
      <c r="H2305">
        <v>7.2613636363636367</v>
      </c>
      <c r="I2305">
        <v>84.073860168457031</v>
      </c>
      <c r="J2305">
        <v>6.1481289863586426</v>
      </c>
      <c r="K2305">
        <v>0.17097474634647369</v>
      </c>
    </row>
    <row r="2306" spans="1:11" x14ac:dyDescent="0.25">
      <c r="A2306" t="s">
        <v>46</v>
      </c>
      <c r="B2306" t="s">
        <v>68</v>
      </c>
      <c r="C2306" s="7">
        <v>41899</v>
      </c>
      <c r="D2306">
        <v>0</v>
      </c>
      <c r="E2306" t="s">
        <v>2210</v>
      </c>
      <c r="F2306">
        <v>44.015003204345703</v>
      </c>
      <c r="G2306">
        <v>2</v>
      </c>
      <c r="H2306">
        <v>7</v>
      </c>
      <c r="I2306">
        <v>84.5</v>
      </c>
      <c r="J2306">
        <v>2.8121597766876221</v>
      </c>
      <c r="K2306">
        <v>-3.3974967002868652</v>
      </c>
    </row>
    <row r="2307" spans="1:11" x14ac:dyDescent="0.25">
      <c r="A2307" t="s">
        <v>46</v>
      </c>
      <c r="B2307" t="s">
        <v>68</v>
      </c>
      <c r="C2307" s="7">
        <v>41899</v>
      </c>
      <c r="D2307">
        <v>1</v>
      </c>
      <c r="E2307" t="s">
        <v>2211</v>
      </c>
      <c r="F2307">
        <v>47.412498474121094</v>
      </c>
      <c r="G2307">
        <v>2</v>
      </c>
      <c r="H2307">
        <v>7</v>
      </c>
      <c r="I2307">
        <v>84.5</v>
      </c>
      <c r="J2307">
        <v>2.8121597766876221</v>
      </c>
      <c r="K2307">
        <v>-3.3974967002868652</v>
      </c>
    </row>
    <row r="2308" spans="1:11" x14ac:dyDescent="0.25">
      <c r="A2308" t="s">
        <v>46</v>
      </c>
      <c r="B2308" t="s">
        <v>4120</v>
      </c>
      <c r="C2308" s="7">
        <v>41899</v>
      </c>
      <c r="D2308">
        <v>0</v>
      </c>
      <c r="E2308" t="s">
        <v>4703</v>
      </c>
      <c r="F2308">
        <v>33.686141967773438</v>
      </c>
      <c r="G2308">
        <v>87</v>
      </c>
      <c r="H2308">
        <v>8.5574712643678161</v>
      </c>
      <c r="I2308">
        <v>84.586204528808594</v>
      </c>
      <c r="J2308">
        <v>7.120058536529541</v>
      </c>
      <c r="K2308">
        <v>-0.41305175423622131</v>
      </c>
    </row>
    <row r="2309" spans="1:11" x14ac:dyDescent="0.25">
      <c r="A2309" t="s">
        <v>46</v>
      </c>
      <c r="B2309" t="s">
        <v>4120</v>
      </c>
      <c r="C2309" s="7">
        <v>41899</v>
      </c>
      <c r="D2309">
        <v>1</v>
      </c>
      <c r="E2309" t="s">
        <v>4704</v>
      </c>
      <c r="F2309">
        <v>34.0991953679885</v>
      </c>
      <c r="G2309">
        <v>87</v>
      </c>
      <c r="H2309">
        <v>8.5574712643678161</v>
      </c>
      <c r="I2309">
        <v>84.586204528808594</v>
      </c>
      <c r="J2309">
        <v>7.120058536529541</v>
      </c>
      <c r="K2309">
        <v>-0.41305175423622131</v>
      </c>
    </row>
    <row r="2310" spans="1:11" x14ac:dyDescent="0.25">
      <c r="A2310" t="s">
        <v>46</v>
      </c>
      <c r="B2310" t="s">
        <v>4121</v>
      </c>
      <c r="C2310" s="7">
        <v>41899</v>
      </c>
      <c r="D2310">
        <v>0</v>
      </c>
      <c r="E2310" t="s">
        <v>4705</v>
      </c>
      <c r="F2310">
        <v>14.210123062133789</v>
      </c>
      <c r="G2310">
        <v>8</v>
      </c>
      <c r="H2310">
        <v>4.875</v>
      </c>
      <c r="I2310">
        <v>83.875</v>
      </c>
      <c r="J2310">
        <v>2.3873398303985596</v>
      </c>
      <c r="K2310">
        <v>-1.9061264991760254</v>
      </c>
    </row>
    <row r="2311" spans="1:11" x14ac:dyDescent="0.25">
      <c r="A2311" t="s">
        <v>46</v>
      </c>
      <c r="B2311" t="s">
        <v>4121</v>
      </c>
      <c r="C2311" s="7">
        <v>41899</v>
      </c>
      <c r="D2311">
        <v>1</v>
      </c>
      <c r="E2311" t="s">
        <v>4706</v>
      </c>
      <c r="F2311">
        <v>16.116249710321426</v>
      </c>
      <c r="G2311">
        <v>8</v>
      </c>
      <c r="H2311">
        <v>4.875</v>
      </c>
      <c r="I2311">
        <v>83.875</v>
      </c>
      <c r="J2311">
        <v>2.3873398303985596</v>
      </c>
      <c r="K2311">
        <v>-1.9061264991760254</v>
      </c>
    </row>
    <row r="2312" spans="1:11" x14ac:dyDescent="0.25">
      <c r="A2312" t="s">
        <v>46</v>
      </c>
      <c r="B2312" t="s">
        <v>4122</v>
      </c>
      <c r="C2312" s="7">
        <v>41899</v>
      </c>
      <c r="D2312">
        <v>0</v>
      </c>
      <c r="E2312" t="s">
        <v>4707</v>
      </c>
      <c r="F2312">
        <v>40.150711059570313</v>
      </c>
      <c r="G2312">
        <v>174</v>
      </c>
      <c r="H2312">
        <v>9.2212643678160919</v>
      </c>
      <c r="I2312">
        <v>83.896553039550781</v>
      </c>
      <c r="J2312">
        <v>5.7573895454406738</v>
      </c>
      <c r="K2312">
        <v>-0.15058322250843048</v>
      </c>
    </row>
    <row r="2313" spans="1:11" x14ac:dyDescent="0.25">
      <c r="A2313" t="s">
        <v>46</v>
      </c>
      <c r="B2313" t="s">
        <v>4122</v>
      </c>
      <c r="C2313" s="7">
        <v>41899</v>
      </c>
      <c r="D2313">
        <v>1</v>
      </c>
      <c r="E2313" t="s">
        <v>4708</v>
      </c>
      <c r="F2313">
        <v>40.301293205769582</v>
      </c>
      <c r="G2313">
        <v>174</v>
      </c>
      <c r="H2313">
        <v>9.2212643678160919</v>
      </c>
      <c r="I2313">
        <v>83.896553039550781</v>
      </c>
      <c r="J2313">
        <v>5.7573895454406738</v>
      </c>
      <c r="K2313">
        <v>-0.15058322250843048</v>
      </c>
    </row>
    <row r="2314" spans="1:11" x14ac:dyDescent="0.25">
      <c r="A2314" t="s">
        <v>46</v>
      </c>
      <c r="B2314" t="s">
        <v>75</v>
      </c>
      <c r="C2314" s="7">
        <v>41899</v>
      </c>
      <c r="D2314">
        <v>0</v>
      </c>
      <c r="E2314" t="s">
        <v>724</v>
      </c>
      <c r="F2314">
        <v>0</v>
      </c>
      <c r="G2314">
        <v>0</v>
      </c>
      <c r="H2314">
        <v>0</v>
      </c>
      <c r="I2314">
        <v>0</v>
      </c>
      <c r="J2314">
        <v>0</v>
      </c>
      <c r="K2314">
        <v>0</v>
      </c>
    </row>
    <row r="2315" spans="1:11" x14ac:dyDescent="0.25">
      <c r="A2315" t="s">
        <v>46</v>
      </c>
      <c r="B2315" t="s">
        <v>75</v>
      </c>
      <c r="C2315" s="7">
        <v>41899</v>
      </c>
      <c r="D2315">
        <v>1</v>
      </c>
      <c r="E2315" t="s">
        <v>725</v>
      </c>
      <c r="F2315">
        <v>0</v>
      </c>
      <c r="G2315">
        <v>0</v>
      </c>
      <c r="H2315">
        <v>0</v>
      </c>
      <c r="I2315">
        <v>0</v>
      </c>
      <c r="J2315">
        <v>0</v>
      </c>
      <c r="K2315">
        <v>0</v>
      </c>
    </row>
    <row r="2316" spans="1:11" x14ac:dyDescent="0.25">
      <c r="A2316" t="s">
        <v>46</v>
      </c>
      <c r="B2316" t="s">
        <v>69</v>
      </c>
      <c r="C2316" s="7">
        <v>41899</v>
      </c>
      <c r="D2316">
        <v>0</v>
      </c>
      <c r="E2316" t="s">
        <v>726</v>
      </c>
      <c r="F2316">
        <v>0</v>
      </c>
      <c r="G2316">
        <v>0</v>
      </c>
      <c r="H2316">
        <v>0</v>
      </c>
      <c r="I2316">
        <v>0</v>
      </c>
      <c r="J2316">
        <v>0</v>
      </c>
      <c r="K2316">
        <v>0</v>
      </c>
    </row>
    <row r="2317" spans="1:11" x14ac:dyDescent="0.25">
      <c r="A2317" t="s">
        <v>46</v>
      </c>
      <c r="B2317" t="s">
        <v>69</v>
      </c>
      <c r="C2317" s="7">
        <v>41899</v>
      </c>
      <c r="D2317">
        <v>1</v>
      </c>
      <c r="E2317" t="s">
        <v>727</v>
      </c>
      <c r="F2317">
        <v>0</v>
      </c>
      <c r="G2317">
        <v>0</v>
      </c>
      <c r="H2317">
        <v>0</v>
      </c>
      <c r="I2317">
        <v>0</v>
      </c>
      <c r="J2317">
        <v>0</v>
      </c>
      <c r="K2317">
        <v>0</v>
      </c>
    </row>
    <row r="2318" spans="1:11" x14ac:dyDescent="0.25">
      <c r="A2318" t="s">
        <v>46</v>
      </c>
      <c r="B2318" t="s">
        <v>70</v>
      </c>
      <c r="C2318" s="7">
        <v>41899</v>
      </c>
      <c r="D2318">
        <v>0</v>
      </c>
      <c r="E2318" t="s">
        <v>728</v>
      </c>
      <c r="F2318">
        <v>0</v>
      </c>
      <c r="G2318">
        <v>0</v>
      </c>
      <c r="H2318">
        <v>0</v>
      </c>
      <c r="I2318">
        <v>0</v>
      </c>
      <c r="J2318">
        <v>0</v>
      </c>
      <c r="K2318">
        <v>0</v>
      </c>
    </row>
    <row r="2319" spans="1:11" x14ac:dyDescent="0.25">
      <c r="A2319" t="s">
        <v>46</v>
      </c>
      <c r="B2319" t="s">
        <v>70</v>
      </c>
      <c r="C2319" s="7">
        <v>41899</v>
      </c>
      <c r="D2319">
        <v>1</v>
      </c>
      <c r="E2319" t="s">
        <v>729</v>
      </c>
      <c r="F2319">
        <v>0</v>
      </c>
      <c r="G2319">
        <v>0</v>
      </c>
      <c r="H2319">
        <v>0</v>
      </c>
      <c r="I2319">
        <v>0</v>
      </c>
      <c r="J2319">
        <v>0</v>
      </c>
      <c r="K2319">
        <v>0</v>
      </c>
    </row>
    <row r="2320" spans="1:11" x14ac:dyDescent="0.25">
      <c r="A2320" t="s">
        <v>46</v>
      </c>
      <c r="B2320" t="s">
        <v>5566</v>
      </c>
      <c r="C2320" s="7">
        <v>41899</v>
      </c>
      <c r="D2320">
        <v>0</v>
      </c>
      <c r="E2320" t="s">
        <v>5759</v>
      </c>
      <c r="F2320">
        <v>7.2634992599487305</v>
      </c>
      <c r="G2320">
        <v>1</v>
      </c>
      <c r="H2320">
        <v>1</v>
      </c>
      <c r="I2320">
        <v>82</v>
      </c>
      <c r="K2320">
        <v>4.3498992919921875E-2</v>
      </c>
    </row>
    <row r="2321" spans="1:11" x14ac:dyDescent="0.25">
      <c r="A2321" t="s">
        <v>46</v>
      </c>
      <c r="B2321" t="s">
        <v>5566</v>
      </c>
      <c r="C2321" s="7">
        <v>41899</v>
      </c>
      <c r="D2321">
        <v>1</v>
      </c>
      <c r="E2321" t="s">
        <v>5760</v>
      </c>
      <c r="F2321">
        <v>7.2200002670288086</v>
      </c>
      <c r="G2321">
        <v>1</v>
      </c>
      <c r="H2321">
        <v>1</v>
      </c>
      <c r="I2321">
        <v>82</v>
      </c>
      <c r="K2321">
        <v>4.3498992919921875E-2</v>
      </c>
    </row>
    <row r="2322" spans="1:11" x14ac:dyDescent="0.25">
      <c r="A2322" t="s">
        <v>46</v>
      </c>
      <c r="B2322" t="s">
        <v>4123</v>
      </c>
      <c r="C2322" s="7">
        <v>41899</v>
      </c>
      <c r="D2322">
        <v>0</v>
      </c>
      <c r="E2322" t="s">
        <v>4709</v>
      </c>
      <c r="F2322">
        <v>24.151664733886719</v>
      </c>
      <c r="G2322">
        <v>30</v>
      </c>
      <c r="H2322">
        <v>2.9333333333333331</v>
      </c>
      <c r="I2322">
        <v>83.166664123535156</v>
      </c>
      <c r="J2322">
        <v>5.8372082710266113</v>
      </c>
      <c r="K2322">
        <v>0.1988326758146286</v>
      </c>
    </row>
    <row r="2323" spans="1:11" x14ac:dyDescent="0.25">
      <c r="A2323" t="s">
        <v>46</v>
      </c>
      <c r="B2323" t="s">
        <v>4123</v>
      </c>
      <c r="C2323" s="7">
        <v>41899</v>
      </c>
      <c r="D2323">
        <v>1</v>
      </c>
      <c r="E2323" t="s">
        <v>4710</v>
      </c>
      <c r="F2323">
        <v>23.952832883596422</v>
      </c>
      <c r="G2323">
        <v>30</v>
      </c>
      <c r="H2323">
        <v>2.9333333333333331</v>
      </c>
      <c r="I2323">
        <v>83.166664123535156</v>
      </c>
      <c r="J2323">
        <v>5.8372082710266113</v>
      </c>
      <c r="K2323">
        <v>0.1988326758146286</v>
      </c>
    </row>
    <row r="2324" spans="1:11" x14ac:dyDescent="0.25">
      <c r="A2324" t="s">
        <v>46</v>
      </c>
      <c r="B2324" t="s">
        <v>4124</v>
      </c>
      <c r="C2324" s="7">
        <v>41899</v>
      </c>
      <c r="D2324">
        <v>0</v>
      </c>
      <c r="E2324" t="s">
        <v>4711</v>
      </c>
      <c r="F2324">
        <v>101.77303314208984</v>
      </c>
      <c r="G2324">
        <v>42</v>
      </c>
      <c r="H2324">
        <v>15.80952380952381</v>
      </c>
      <c r="I2324">
        <v>85.809524536132812</v>
      </c>
      <c r="J2324">
        <v>10.608109474182129</v>
      </c>
      <c r="K2324">
        <v>-0.7249414324760437</v>
      </c>
    </row>
    <row r="2325" spans="1:11" x14ac:dyDescent="0.25">
      <c r="A2325" t="s">
        <v>46</v>
      </c>
      <c r="B2325" t="s">
        <v>4124</v>
      </c>
      <c r="C2325" s="7">
        <v>41899</v>
      </c>
      <c r="D2325">
        <v>1</v>
      </c>
      <c r="E2325" t="s">
        <v>4712</v>
      </c>
      <c r="F2325">
        <v>102.49797620872657</v>
      </c>
      <c r="G2325">
        <v>42</v>
      </c>
      <c r="H2325">
        <v>15.80952380952381</v>
      </c>
      <c r="I2325">
        <v>85.809524536132812</v>
      </c>
      <c r="J2325">
        <v>10.608109474182129</v>
      </c>
      <c r="K2325">
        <v>-0.7249414324760437</v>
      </c>
    </row>
    <row r="2326" spans="1:11" x14ac:dyDescent="0.25">
      <c r="A2326" t="s">
        <v>46</v>
      </c>
      <c r="B2326" t="s">
        <v>71</v>
      </c>
      <c r="C2326" s="7">
        <v>41899</v>
      </c>
      <c r="D2326">
        <v>0</v>
      </c>
      <c r="E2326" t="s">
        <v>730</v>
      </c>
      <c r="F2326">
        <v>1.4159960746765137</v>
      </c>
      <c r="G2326">
        <v>1</v>
      </c>
      <c r="H2326">
        <v>1</v>
      </c>
      <c r="I2326">
        <v>87</v>
      </c>
      <c r="K2326">
        <v>-2.0840039253234863</v>
      </c>
    </row>
    <row r="2327" spans="1:11" x14ac:dyDescent="0.25">
      <c r="A2327" t="s">
        <v>46</v>
      </c>
      <c r="B2327" t="s">
        <v>71</v>
      </c>
      <c r="C2327" s="7">
        <v>41899</v>
      </c>
      <c r="D2327">
        <v>1</v>
      </c>
      <c r="E2327" t="s">
        <v>731</v>
      </c>
      <c r="F2327">
        <v>3.5</v>
      </c>
      <c r="G2327">
        <v>1</v>
      </c>
      <c r="H2327">
        <v>1</v>
      </c>
      <c r="I2327">
        <v>87</v>
      </c>
      <c r="K2327">
        <v>-2.0840039253234863</v>
      </c>
    </row>
    <row r="2328" spans="1:11" x14ac:dyDescent="0.25">
      <c r="A2328" t="s">
        <v>46</v>
      </c>
      <c r="B2328" t="s">
        <v>72</v>
      </c>
      <c r="C2328" s="7">
        <v>41899</v>
      </c>
      <c r="D2328">
        <v>0</v>
      </c>
      <c r="E2328" t="s">
        <v>732</v>
      </c>
      <c r="F2328">
        <v>13.018075942993164</v>
      </c>
      <c r="G2328">
        <v>85</v>
      </c>
      <c r="H2328">
        <v>2.9823529411764707</v>
      </c>
      <c r="I2328">
        <v>83.705879211425781</v>
      </c>
      <c r="J2328">
        <v>2.7651000022888184</v>
      </c>
      <c r="K2328">
        <v>-0.39498227834701538</v>
      </c>
    </row>
    <row r="2329" spans="1:11" x14ac:dyDescent="0.25">
      <c r="A2329" t="s">
        <v>46</v>
      </c>
      <c r="B2329" t="s">
        <v>72</v>
      </c>
      <c r="C2329" s="7">
        <v>41899</v>
      </c>
      <c r="D2329">
        <v>1</v>
      </c>
      <c r="E2329" t="s">
        <v>733</v>
      </c>
      <c r="F2329">
        <v>13.413058661187396</v>
      </c>
      <c r="G2329">
        <v>85</v>
      </c>
      <c r="H2329">
        <v>2.9823529411764707</v>
      </c>
      <c r="I2329">
        <v>83.705879211425781</v>
      </c>
      <c r="J2329">
        <v>2.7651000022888184</v>
      </c>
      <c r="K2329">
        <v>-0.39498227834701538</v>
      </c>
    </row>
    <row r="2330" spans="1:11" x14ac:dyDescent="0.25">
      <c r="A2330" t="s">
        <v>46</v>
      </c>
      <c r="B2330" t="s">
        <v>73</v>
      </c>
      <c r="C2330" s="7">
        <v>41899</v>
      </c>
      <c r="D2330">
        <v>0</v>
      </c>
      <c r="E2330" t="s">
        <v>734</v>
      </c>
      <c r="F2330">
        <v>52.194221496582031</v>
      </c>
      <c r="G2330">
        <v>277</v>
      </c>
      <c r="H2330">
        <v>10.828519855595667</v>
      </c>
      <c r="I2330">
        <v>84.328521728515625</v>
      </c>
      <c r="J2330">
        <v>7.5351672172546387</v>
      </c>
      <c r="K2330">
        <v>-0.27716806530952454</v>
      </c>
    </row>
    <row r="2331" spans="1:11" x14ac:dyDescent="0.25">
      <c r="A2331" t="s">
        <v>46</v>
      </c>
      <c r="B2331" t="s">
        <v>73</v>
      </c>
      <c r="C2331" s="7">
        <v>41899</v>
      </c>
      <c r="D2331">
        <v>1</v>
      </c>
      <c r="E2331" t="s">
        <v>735</v>
      </c>
      <c r="F2331">
        <v>52.471389939154527</v>
      </c>
      <c r="G2331">
        <v>277</v>
      </c>
      <c r="H2331">
        <v>10.828519855595667</v>
      </c>
      <c r="I2331">
        <v>84.328521728515625</v>
      </c>
      <c r="J2331">
        <v>7.5351672172546387</v>
      </c>
      <c r="K2331">
        <v>-0.27716806530952454</v>
      </c>
    </row>
    <row r="2332" spans="1:11" x14ac:dyDescent="0.25">
      <c r="A2332" t="s">
        <v>46</v>
      </c>
      <c r="B2332" t="s">
        <v>5565</v>
      </c>
      <c r="C2332" s="7">
        <v>41899</v>
      </c>
      <c r="D2332">
        <v>0</v>
      </c>
      <c r="E2332" t="s">
        <v>5761</v>
      </c>
      <c r="F2332">
        <v>24.266679763793945</v>
      </c>
      <c r="G2332">
        <v>14</v>
      </c>
      <c r="H2332">
        <v>4.0714285714285712</v>
      </c>
      <c r="I2332">
        <v>83.428573608398438</v>
      </c>
      <c r="J2332">
        <v>5.8248019218444824</v>
      </c>
      <c r="K2332">
        <v>-1.635107159614563</v>
      </c>
    </row>
    <row r="2333" spans="1:11" x14ac:dyDescent="0.25">
      <c r="A2333" t="s">
        <v>46</v>
      </c>
      <c r="B2333" t="s">
        <v>5565</v>
      </c>
      <c r="C2333" s="7">
        <v>41899</v>
      </c>
      <c r="D2333">
        <v>1</v>
      </c>
      <c r="E2333" t="s">
        <v>5762</v>
      </c>
      <c r="F2333">
        <v>25.901786293302262</v>
      </c>
      <c r="G2333">
        <v>14</v>
      </c>
      <c r="H2333">
        <v>4.0714285714285712</v>
      </c>
      <c r="I2333">
        <v>83.428573608398438</v>
      </c>
      <c r="J2333">
        <v>5.8248019218444824</v>
      </c>
      <c r="K2333">
        <v>-1.635107159614563</v>
      </c>
    </row>
    <row r="2334" spans="1:11" x14ac:dyDescent="0.25">
      <c r="A2334" t="s">
        <v>46</v>
      </c>
      <c r="B2334" t="s">
        <v>4119</v>
      </c>
      <c r="C2334" s="7">
        <v>41998</v>
      </c>
      <c r="D2334">
        <v>0</v>
      </c>
      <c r="E2334" t="s">
        <v>4713</v>
      </c>
      <c r="F2334">
        <v>23.382335662841797</v>
      </c>
      <c r="G2334">
        <v>6.75</v>
      </c>
      <c r="H2334">
        <v>6.9583333333333339</v>
      </c>
      <c r="I2334">
        <v>80.523811340332031</v>
      </c>
      <c r="J2334">
        <v>2.3853957653045654</v>
      </c>
      <c r="K2334">
        <v>0.46156290173530579</v>
      </c>
    </row>
    <row r="2335" spans="1:11" x14ac:dyDescent="0.25">
      <c r="A2335" t="s">
        <v>46</v>
      </c>
      <c r="B2335" t="s">
        <v>4119</v>
      </c>
      <c r="C2335" s="7">
        <v>41998</v>
      </c>
      <c r="D2335">
        <v>1</v>
      </c>
      <c r="E2335" t="s">
        <v>4714</v>
      </c>
      <c r="F2335">
        <v>22.920773262069339</v>
      </c>
      <c r="G2335">
        <v>6.75</v>
      </c>
      <c r="H2335">
        <v>6.9583333333333339</v>
      </c>
      <c r="I2335">
        <v>80.523811340332031</v>
      </c>
      <c r="J2335">
        <v>2.3853957653045654</v>
      </c>
      <c r="K2335">
        <v>0.46156290173530579</v>
      </c>
    </row>
    <row r="2336" spans="1:11" x14ac:dyDescent="0.25">
      <c r="A2336" t="s">
        <v>46</v>
      </c>
      <c r="B2336" t="s">
        <v>3637</v>
      </c>
      <c r="C2336" s="7">
        <v>41998</v>
      </c>
      <c r="D2336">
        <v>0</v>
      </c>
      <c r="E2336" t="s">
        <v>3737</v>
      </c>
      <c r="F2336">
        <v>38.615806579589844</v>
      </c>
      <c r="G2336">
        <v>340.75</v>
      </c>
      <c r="H2336">
        <v>9.0548010798093745</v>
      </c>
      <c r="I2336">
        <v>80.954559326171875</v>
      </c>
      <c r="J2336">
        <v>6.1493330001831055</v>
      </c>
      <c r="K2336">
        <v>0.11347146332263947</v>
      </c>
    </row>
    <row r="2337" spans="1:11" x14ac:dyDescent="0.25">
      <c r="A2337" t="s">
        <v>46</v>
      </c>
      <c r="B2337" t="s">
        <v>3637</v>
      </c>
      <c r="C2337" s="7">
        <v>41998</v>
      </c>
      <c r="D2337">
        <v>1</v>
      </c>
      <c r="E2337" t="s">
        <v>3738</v>
      </c>
      <c r="F2337">
        <v>38.502334715047198</v>
      </c>
      <c r="G2337">
        <v>340.75</v>
      </c>
      <c r="H2337">
        <v>9.0548010798093745</v>
      </c>
      <c r="I2337">
        <v>80.954559326171875</v>
      </c>
      <c r="J2337">
        <v>6.1493330001831055</v>
      </c>
      <c r="K2337">
        <v>0.11347146332263947</v>
      </c>
    </row>
    <row r="2338" spans="1:11" x14ac:dyDescent="0.25">
      <c r="A2338" t="s">
        <v>46</v>
      </c>
      <c r="B2338" t="s">
        <v>61</v>
      </c>
      <c r="C2338" s="7">
        <v>41998</v>
      </c>
      <c r="D2338">
        <v>0</v>
      </c>
      <c r="E2338" t="s">
        <v>3183</v>
      </c>
      <c r="F2338">
        <v>40.101772308349609</v>
      </c>
      <c r="G2338">
        <v>191.5</v>
      </c>
      <c r="H2338">
        <v>8.7442943086325435</v>
      </c>
      <c r="I2338">
        <v>79.75</v>
      </c>
      <c r="J2338">
        <v>5.5542736053466797</v>
      </c>
      <c r="K2338">
        <v>4.3447010219097137E-2</v>
      </c>
    </row>
    <row r="2339" spans="1:11" x14ac:dyDescent="0.25">
      <c r="A2339" t="s">
        <v>46</v>
      </c>
      <c r="B2339" t="s">
        <v>61</v>
      </c>
      <c r="C2339" s="7">
        <v>41998</v>
      </c>
      <c r="D2339">
        <v>1</v>
      </c>
      <c r="E2339" t="s">
        <v>3184</v>
      </c>
      <c r="F2339">
        <v>40.058325717186683</v>
      </c>
      <c r="G2339">
        <v>191.5</v>
      </c>
      <c r="H2339">
        <v>8.7442943086325435</v>
      </c>
      <c r="I2339">
        <v>79.75</v>
      </c>
      <c r="J2339">
        <v>5.5542736053466797</v>
      </c>
      <c r="K2339">
        <v>4.3447010219097137E-2</v>
      </c>
    </row>
    <row r="2340" spans="1:11" x14ac:dyDescent="0.25">
      <c r="A2340" t="s">
        <v>46</v>
      </c>
      <c r="B2340" t="s">
        <v>62</v>
      </c>
      <c r="C2340" s="7">
        <v>41998</v>
      </c>
      <c r="D2340">
        <v>0</v>
      </c>
      <c r="E2340" t="s">
        <v>3185</v>
      </c>
      <c r="F2340">
        <v>36.708820343017578</v>
      </c>
      <c r="G2340">
        <v>149.25</v>
      </c>
      <c r="H2340">
        <v>9.453223270440251</v>
      </c>
      <c r="I2340">
        <v>82.5</v>
      </c>
      <c r="J2340">
        <v>6.8015322685241699</v>
      </c>
      <c r="K2340">
        <v>0.20330701768398285</v>
      </c>
    </row>
    <row r="2341" spans="1:11" x14ac:dyDescent="0.25">
      <c r="A2341" t="s">
        <v>46</v>
      </c>
      <c r="B2341" t="s">
        <v>62</v>
      </c>
      <c r="C2341" s="7">
        <v>41998</v>
      </c>
      <c r="D2341">
        <v>1</v>
      </c>
      <c r="E2341" t="s">
        <v>3186</v>
      </c>
      <c r="F2341">
        <v>36.505513426518576</v>
      </c>
      <c r="G2341">
        <v>149.25</v>
      </c>
      <c r="H2341">
        <v>9.453223270440251</v>
      </c>
      <c r="I2341">
        <v>82.5</v>
      </c>
      <c r="J2341">
        <v>6.8015322685241699</v>
      </c>
      <c r="K2341">
        <v>0.20330701768398285</v>
      </c>
    </row>
    <row r="2342" spans="1:11" x14ac:dyDescent="0.25">
      <c r="A2342" t="s">
        <v>46</v>
      </c>
      <c r="B2342" t="s">
        <v>74</v>
      </c>
      <c r="C2342" s="7">
        <v>41998</v>
      </c>
      <c r="D2342">
        <v>0</v>
      </c>
      <c r="E2342" t="s">
        <v>3187</v>
      </c>
      <c r="F2342">
        <v>90.877670288085938</v>
      </c>
      <c r="G2342">
        <v>4</v>
      </c>
      <c r="H2342">
        <v>7</v>
      </c>
      <c r="I2342">
        <v>85.333335876464844</v>
      </c>
      <c r="J2342">
        <v>10.193682670593262</v>
      </c>
      <c r="K2342">
        <v>-6.1873292922973633</v>
      </c>
    </row>
    <row r="2343" spans="1:11" x14ac:dyDescent="0.25">
      <c r="A2343" t="s">
        <v>46</v>
      </c>
      <c r="B2343" t="s">
        <v>74</v>
      </c>
      <c r="C2343" s="7">
        <v>41998</v>
      </c>
      <c r="D2343">
        <v>1</v>
      </c>
      <c r="E2343" t="s">
        <v>3188</v>
      </c>
      <c r="F2343">
        <v>97.064999580383301</v>
      </c>
      <c r="G2343">
        <v>4</v>
      </c>
      <c r="H2343">
        <v>7</v>
      </c>
      <c r="I2343">
        <v>85.333335876464844</v>
      </c>
      <c r="J2343">
        <v>10.193682670593262</v>
      </c>
      <c r="K2343">
        <v>-6.1873292922973633</v>
      </c>
    </row>
    <row r="2344" spans="1:11" x14ac:dyDescent="0.25">
      <c r="A2344" t="s">
        <v>46</v>
      </c>
      <c r="B2344" t="s">
        <v>63</v>
      </c>
      <c r="C2344" s="7">
        <v>41998</v>
      </c>
      <c r="D2344">
        <v>0</v>
      </c>
      <c r="E2344" t="s">
        <v>3189</v>
      </c>
      <c r="F2344">
        <v>0</v>
      </c>
      <c r="G2344">
        <v>0</v>
      </c>
      <c r="H2344">
        <v>0</v>
      </c>
      <c r="I2344">
        <v>0</v>
      </c>
      <c r="J2344">
        <v>0</v>
      </c>
      <c r="K2344">
        <v>0</v>
      </c>
    </row>
    <row r="2345" spans="1:11" x14ac:dyDescent="0.25">
      <c r="A2345" t="s">
        <v>46</v>
      </c>
      <c r="B2345" t="s">
        <v>63</v>
      </c>
      <c r="C2345" s="7">
        <v>41998</v>
      </c>
      <c r="D2345">
        <v>1</v>
      </c>
      <c r="E2345" t="s">
        <v>3190</v>
      </c>
      <c r="F2345">
        <v>0</v>
      </c>
      <c r="G2345">
        <v>0</v>
      </c>
      <c r="H2345">
        <v>0</v>
      </c>
      <c r="I2345">
        <v>0</v>
      </c>
      <c r="J2345">
        <v>0</v>
      </c>
      <c r="K2345">
        <v>0</v>
      </c>
    </row>
    <row r="2346" spans="1:11" x14ac:dyDescent="0.25">
      <c r="A2346" t="s">
        <v>46</v>
      </c>
      <c r="B2346" t="s">
        <v>64</v>
      </c>
      <c r="C2346" s="7">
        <v>41998</v>
      </c>
      <c r="D2346">
        <v>0</v>
      </c>
      <c r="E2346" t="s">
        <v>3191</v>
      </c>
      <c r="F2346">
        <v>0</v>
      </c>
      <c r="G2346">
        <v>0</v>
      </c>
      <c r="H2346">
        <v>0</v>
      </c>
      <c r="I2346">
        <v>0</v>
      </c>
      <c r="J2346">
        <v>0</v>
      </c>
      <c r="K2346">
        <v>0</v>
      </c>
    </row>
    <row r="2347" spans="1:11" x14ac:dyDescent="0.25">
      <c r="A2347" t="s">
        <v>46</v>
      </c>
      <c r="B2347" t="s">
        <v>64</v>
      </c>
      <c r="C2347" s="7">
        <v>41998</v>
      </c>
      <c r="D2347">
        <v>1</v>
      </c>
      <c r="E2347" t="s">
        <v>3192</v>
      </c>
      <c r="F2347">
        <v>0</v>
      </c>
      <c r="G2347">
        <v>0</v>
      </c>
      <c r="H2347">
        <v>0</v>
      </c>
      <c r="I2347">
        <v>0</v>
      </c>
      <c r="J2347">
        <v>0</v>
      </c>
      <c r="K2347">
        <v>0</v>
      </c>
    </row>
    <row r="2348" spans="1:11" x14ac:dyDescent="0.25">
      <c r="A2348" t="s">
        <v>46</v>
      </c>
      <c r="B2348" t="s">
        <v>65</v>
      </c>
      <c r="C2348" s="7">
        <v>41998</v>
      </c>
      <c r="D2348">
        <v>0</v>
      </c>
      <c r="E2348" t="s">
        <v>3193</v>
      </c>
      <c r="F2348">
        <v>0</v>
      </c>
      <c r="G2348">
        <v>0</v>
      </c>
      <c r="H2348">
        <v>0</v>
      </c>
      <c r="I2348">
        <v>0</v>
      </c>
      <c r="J2348">
        <v>0</v>
      </c>
      <c r="K2348">
        <v>0</v>
      </c>
    </row>
    <row r="2349" spans="1:11" x14ac:dyDescent="0.25">
      <c r="A2349" t="s">
        <v>46</v>
      </c>
      <c r="B2349" t="s">
        <v>65</v>
      </c>
      <c r="C2349" s="7">
        <v>41998</v>
      </c>
      <c r="D2349">
        <v>1</v>
      </c>
      <c r="E2349" t="s">
        <v>3194</v>
      </c>
      <c r="F2349">
        <v>0</v>
      </c>
      <c r="G2349">
        <v>0</v>
      </c>
      <c r="H2349">
        <v>0</v>
      </c>
      <c r="I2349">
        <v>0</v>
      </c>
      <c r="J2349">
        <v>0</v>
      </c>
      <c r="K2349">
        <v>0</v>
      </c>
    </row>
    <row r="2350" spans="1:11" x14ac:dyDescent="0.25">
      <c r="A2350" t="s">
        <v>46</v>
      </c>
      <c r="B2350" t="s">
        <v>66</v>
      </c>
      <c r="C2350" s="7">
        <v>41998</v>
      </c>
      <c r="D2350">
        <v>0</v>
      </c>
      <c r="E2350" t="s">
        <v>3195</v>
      </c>
      <c r="F2350">
        <v>46.458274841308594</v>
      </c>
      <c r="G2350">
        <v>172.5</v>
      </c>
      <c r="H2350">
        <v>10.75360807306348</v>
      </c>
      <c r="I2350">
        <v>80.975196838378906</v>
      </c>
      <c r="J2350">
        <v>6.6979870796203613</v>
      </c>
      <c r="K2350">
        <v>-1.1374514549970627E-2</v>
      </c>
    </row>
    <row r="2351" spans="1:11" x14ac:dyDescent="0.25">
      <c r="A2351" t="s">
        <v>46</v>
      </c>
      <c r="B2351" t="s">
        <v>66</v>
      </c>
      <c r="C2351" s="7">
        <v>41998</v>
      </c>
      <c r="D2351">
        <v>1</v>
      </c>
      <c r="E2351" t="s">
        <v>3196</v>
      </c>
      <c r="F2351">
        <v>46.469649743734699</v>
      </c>
      <c r="G2351">
        <v>172.5</v>
      </c>
      <c r="H2351">
        <v>10.75360807306348</v>
      </c>
      <c r="I2351">
        <v>80.975196838378906</v>
      </c>
      <c r="J2351">
        <v>6.6979870796203613</v>
      </c>
      <c r="K2351">
        <v>-1.1374514549970627E-2</v>
      </c>
    </row>
    <row r="2352" spans="1:11" x14ac:dyDescent="0.25">
      <c r="A2352" t="s">
        <v>46</v>
      </c>
      <c r="B2352" t="s">
        <v>67</v>
      </c>
      <c r="C2352" s="7">
        <v>41998</v>
      </c>
      <c r="D2352">
        <v>0</v>
      </c>
      <c r="E2352" t="s">
        <v>3197</v>
      </c>
      <c r="F2352">
        <v>29.473934173583984</v>
      </c>
      <c r="G2352">
        <v>163.25</v>
      </c>
      <c r="H2352">
        <v>7.3070227272727273</v>
      </c>
      <c r="I2352">
        <v>80.894317626953125</v>
      </c>
      <c r="J2352">
        <v>5.3640165328979492</v>
      </c>
      <c r="K2352">
        <v>0.36685493588447571</v>
      </c>
    </row>
    <row r="2353" spans="1:11" x14ac:dyDescent="0.25">
      <c r="A2353" t="s">
        <v>46</v>
      </c>
      <c r="B2353" t="s">
        <v>67</v>
      </c>
      <c r="C2353" s="7">
        <v>41998</v>
      </c>
      <c r="D2353">
        <v>1</v>
      </c>
      <c r="E2353" t="s">
        <v>3198</v>
      </c>
      <c r="F2353">
        <v>29.107079134130831</v>
      </c>
      <c r="G2353">
        <v>163.25</v>
      </c>
      <c r="H2353">
        <v>7.3070227272727273</v>
      </c>
      <c r="I2353">
        <v>80.894317626953125</v>
      </c>
      <c r="J2353">
        <v>5.3640165328979492</v>
      </c>
      <c r="K2353">
        <v>0.36685493588447571</v>
      </c>
    </row>
    <row r="2354" spans="1:11" x14ac:dyDescent="0.25">
      <c r="A2354" t="s">
        <v>46</v>
      </c>
      <c r="B2354" t="s">
        <v>68</v>
      </c>
      <c r="C2354" s="7">
        <v>41998</v>
      </c>
      <c r="D2354">
        <v>0</v>
      </c>
      <c r="E2354" t="s">
        <v>3199</v>
      </c>
      <c r="F2354">
        <v>41.07293701171875</v>
      </c>
      <c r="G2354">
        <v>2</v>
      </c>
      <c r="H2354">
        <v>7</v>
      </c>
      <c r="I2354">
        <v>81.125</v>
      </c>
      <c r="J2354">
        <v>1.6094586849212646</v>
      </c>
      <c r="K2354">
        <v>-1.2433149814605713</v>
      </c>
    </row>
    <row r="2355" spans="1:11" x14ac:dyDescent="0.25">
      <c r="A2355" t="s">
        <v>46</v>
      </c>
      <c r="B2355" t="s">
        <v>68</v>
      </c>
      <c r="C2355" s="7">
        <v>41998</v>
      </c>
      <c r="D2355">
        <v>1</v>
      </c>
      <c r="E2355" t="s">
        <v>3200</v>
      </c>
      <c r="F2355">
        <v>42.316250681877136</v>
      </c>
      <c r="G2355">
        <v>2</v>
      </c>
      <c r="H2355">
        <v>7</v>
      </c>
      <c r="I2355">
        <v>81.125</v>
      </c>
      <c r="J2355">
        <v>1.6094586849212646</v>
      </c>
      <c r="K2355">
        <v>-1.2433149814605713</v>
      </c>
    </row>
    <row r="2356" spans="1:11" x14ac:dyDescent="0.25">
      <c r="A2356" t="s">
        <v>46</v>
      </c>
      <c r="B2356" t="s">
        <v>4120</v>
      </c>
      <c r="C2356" s="7">
        <v>41998</v>
      </c>
      <c r="D2356">
        <v>0</v>
      </c>
      <c r="E2356" t="s">
        <v>4715</v>
      </c>
      <c r="F2356">
        <v>29.617515563964844</v>
      </c>
      <c r="G2356">
        <v>79.5</v>
      </c>
      <c r="H2356">
        <v>8.6330157289776164</v>
      </c>
      <c r="I2356">
        <v>81.170143127441406</v>
      </c>
      <c r="J2356">
        <v>6.1595983505249023</v>
      </c>
      <c r="K2356">
        <v>0.16531726717948914</v>
      </c>
    </row>
    <row r="2357" spans="1:11" x14ac:dyDescent="0.25">
      <c r="A2357" t="s">
        <v>46</v>
      </c>
      <c r="B2357" t="s">
        <v>4120</v>
      </c>
      <c r="C2357" s="7">
        <v>41998</v>
      </c>
      <c r="D2357">
        <v>1</v>
      </c>
      <c r="E2357" t="s">
        <v>4716</v>
      </c>
      <c r="F2357">
        <v>29.452199123261178</v>
      </c>
      <c r="G2357">
        <v>79.5</v>
      </c>
      <c r="H2357">
        <v>8.6330157289776164</v>
      </c>
      <c r="I2357">
        <v>81.170143127441406</v>
      </c>
      <c r="J2357">
        <v>6.1595983505249023</v>
      </c>
      <c r="K2357">
        <v>0.16531726717948914</v>
      </c>
    </row>
    <row r="2358" spans="1:11" x14ac:dyDescent="0.25">
      <c r="A2358" t="s">
        <v>46</v>
      </c>
      <c r="B2358" t="s">
        <v>4121</v>
      </c>
      <c r="C2358" s="7">
        <v>41998</v>
      </c>
      <c r="D2358">
        <v>0</v>
      </c>
      <c r="E2358" t="s">
        <v>4717</v>
      </c>
      <c r="F2358">
        <v>12.82280158996582</v>
      </c>
      <c r="G2358">
        <v>7.5</v>
      </c>
      <c r="H2358">
        <v>4.4479166666666661</v>
      </c>
      <c r="I2358">
        <v>80.791664123535156</v>
      </c>
      <c r="J2358">
        <v>2.4156100749969482</v>
      </c>
      <c r="K2358">
        <v>-1.1343860626220703</v>
      </c>
    </row>
    <row r="2359" spans="1:11" x14ac:dyDescent="0.25">
      <c r="A2359" t="s">
        <v>46</v>
      </c>
      <c r="B2359" t="s">
        <v>4121</v>
      </c>
      <c r="C2359" s="7">
        <v>41998</v>
      </c>
      <c r="D2359">
        <v>1</v>
      </c>
      <c r="E2359" t="s">
        <v>4718</v>
      </c>
      <c r="F2359">
        <v>13.95718732487876</v>
      </c>
      <c r="G2359">
        <v>7.5</v>
      </c>
      <c r="H2359">
        <v>4.4479166666666661</v>
      </c>
      <c r="I2359">
        <v>80.791664123535156</v>
      </c>
      <c r="J2359">
        <v>2.4156100749969482</v>
      </c>
      <c r="K2359">
        <v>-1.1343860626220703</v>
      </c>
    </row>
    <row r="2360" spans="1:11" x14ac:dyDescent="0.25">
      <c r="A2360" t="s">
        <v>46</v>
      </c>
      <c r="B2360" t="s">
        <v>4122</v>
      </c>
      <c r="C2360" s="7">
        <v>41998</v>
      </c>
      <c r="D2360">
        <v>0</v>
      </c>
      <c r="E2360" t="s">
        <v>4719</v>
      </c>
      <c r="F2360">
        <v>39.000350952148438</v>
      </c>
      <c r="G2360">
        <v>164.25</v>
      </c>
      <c r="H2360">
        <v>9.4168742017879943</v>
      </c>
      <c r="I2360">
        <v>80.789779663085938</v>
      </c>
      <c r="J2360">
        <v>5.4143977165222168</v>
      </c>
      <c r="K2360">
        <v>3.3526316285133362E-2</v>
      </c>
    </row>
    <row r="2361" spans="1:11" x14ac:dyDescent="0.25">
      <c r="A2361" t="s">
        <v>46</v>
      </c>
      <c r="B2361" t="s">
        <v>4122</v>
      </c>
      <c r="C2361" s="7">
        <v>41998</v>
      </c>
      <c r="D2361">
        <v>1</v>
      </c>
      <c r="E2361" t="s">
        <v>4720</v>
      </c>
      <c r="F2361">
        <v>38.96682581108719</v>
      </c>
      <c r="G2361">
        <v>164.25</v>
      </c>
      <c r="H2361">
        <v>9.4168742017879943</v>
      </c>
      <c r="I2361">
        <v>80.789779663085938</v>
      </c>
      <c r="J2361">
        <v>5.4143977165222168</v>
      </c>
      <c r="K2361">
        <v>3.3526316285133362E-2</v>
      </c>
    </row>
    <row r="2362" spans="1:11" x14ac:dyDescent="0.25">
      <c r="A2362" t="s">
        <v>46</v>
      </c>
      <c r="B2362" t="s">
        <v>75</v>
      </c>
      <c r="C2362" s="7">
        <v>41998</v>
      </c>
      <c r="D2362">
        <v>0</v>
      </c>
      <c r="E2362" t="s">
        <v>3201</v>
      </c>
      <c r="F2362">
        <v>0</v>
      </c>
      <c r="G2362">
        <v>0</v>
      </c>
      <c r="H2362">
        <v>0</v>
      </c>
      <c r="I2362">
        <v>0</v>
      </c>
      <c r="J2362">
        <v>0</v>
      </c>
      <c r="K2362">
        <v>0</v>
      </c>
    </row>
    <row r="2363" spans="1:11" x14ac:dyDescent="0.25">
      <c r="A2363" t="s">
        <v>46</v>
      </c>
      <c r="B2363" t="s">
        <v>75</v>
      </c>
      <c r="C2363" s="7">
        <v>41998</v>
      </c>
      <c r="D2363">
        <v>1</v>
      </c>
      <c r="E2363" t="s">
        <v>3202</v>
      </c>
      <c r="F2363">
        <v>0</v>
      </c>
      <c r="G2363">
        <v>0</v>
      </c>
      <c r="H2363">
        <v>0</v>
      </c>
      <c r="I2363">
        <v>0</v>
      </c>
      <c r="J2363">
        <v>0</v>
      </c>
      <c r="K2363">
        <v>0</v>
      </c>
    </row>
    <row r="2364" spans="1:11" x14ac:dyDescent="0.25">
      <c r="A2364" t="s">
        <v>46</v>
      </c>
      <c r="B2364" t="s">
        <v>69</v>
      </c>
      <c r="C2364" s="7">
        <v>41998</v>
      </c>
      <c r="D2364">
        <v>0</v>
      </c>
      <c r="E2364" t="s">
        <v>3203</v>
      </c>
      <c r="F2364">
        <v>0</v>
      </c>
      <c r="G2364">
        <v>0</v>
      </c>
      <c r="H2364">
        <v>0</v>
      </c>
      <c r="I2364">
        <v>0</v>
      </c>
      <c r="J2364">
        <v>0</v>
      </c>
      <c r="K2364">
        <v>0</v>
      </c>
    </row>
    <row r="2365" spans="1:11" x14ac:dyDescent="0.25">
      <c r="A2365" t="s">
        <v>46</v>
      </c>
      <c r="B2365" t="s">
        <v>69</v>
      </c>
      <c r="C2365" s="7">
        <v>41998</v>
      </c>
      <c r="D2365">
        <v>1</v>
      </c>
      <c r="E2365" t="s">
        <v>3204</v>
      </c>
      <c r="F2365">
        <v>0</v>
      </c>
      <c r="G2365">
        <v>0</v>
      </c>
      <c r="H2365">
        <v>0</v>
      </c>
      <c r="I2365">
        <v>0</v>
      </c>
      <c r="J2365">
        <v>0</v>
      </c>
      <c r="K2365">
        <v>0</v>
      </c>
    </row>
    <row r="2366" spans="1:11" x14ac:dyDescent="0.25">
      <c r="A2366" t="s">
        <v>46</v>
      </c>
      <c r="B2366" t="s">
        <v>70</v>
      </c>
      <c r="C2366" s="7">
        <v>41998</v>
      </c>
      <c r="D2366">
        <v>0</v>
      </c>
      <c r="E2366" t="s">
        <v>3205</v>
      </c>
      <c r="F2366">
        <v>0</v>
      </c>
      <c r="G2366">
        <v>0</v>
      </c>
      <c r="H2366">
        <v>0</v>
      </c>
      <c r="I2366">
        <v>0</v>
      </c>
      <c r="J2366">
        <v>0</v>
      </c>
      <c r="K2366">
        <v>0</v>
      </c>
    </row>
    <row r="2367" spans="1:11" x14ac:dyDescent="0.25">
      <c r="A2367" t="s">
        <v>46</v>
      </c>
      <c r="B2367" t="s">
        <v>70</v>
      </c>
      <c r="C2367" s="7">
        <v>41998</v>
      </c>
      <c r="D2367">
        <v>1</v>
      </c>
      <c r="E2367" t="s">
        <v>3206</v>
      </c>
      <c r="F2367">
        <v>0</v>
      </c>
      <c r="G2367">
        <v>0</v>
      </c>
      <c r="H2367">
        <v>0</v>
      </c>
      <c r="I2367">
        <v>0</v>
      </c>
      <c r="J2367">
        <v>0</v>
      </c>
      <c r="K2367">
        <v>0</v>
      </c>
    </row>
    <row r="2368" spans="1:11" x14ac:dyDescent="0.25">
      <c r="A2368" t="s">
        <v>46</v>
      </c>
      <c r="B2368" t="s">
        <v>5566</v>
      </c>
      <c r="C2368" s="7">
        <v>41998</v>
      </c>
      <c r="D2368">
        <v>0</v>
      </c>
      <c r="E2368" t="s">
        <v>5763</v>
      </c>
      <c r="F2368">
        <v>3.7108747959136963</v>
      </c>
      <c r="G2368">
        <v>1</v>
      </c>
      <c r="H2368">
        <v>1</v>
      </c>
      <c r="I2368">
        <v>79.75</v>
      </c>
      <c r="K2368">
        <v>-1.2716253995895386</v>
      </c>
    </row>
    <row r="2369" spans="1:11" x14ac:dyDescent="0.25">
      <c r="A2369" t="s">
        <v>46</v>
      </c>
      <c r="B2369" t="s">
        <v>5566</v>
      </c>
      <c r="C2369" s="7">
        <v>41998</v>
      </c>
      <c r="D2369">
        <v>1</v>
      </c>
      <c r="E2369" t="s">
        <v>5764</v>
      </c>
      <c r="F2369">
        <v>4.9825001955032349</v>
      </c>
      <c r="G2369">
        <v>1</v>
      </c>
      <c r="H2369">
        <v>1</v>
      </c>
      <c r="I2369">
        <v>79.75</v>
      </c>
      <c r="K2369">
        <v>-1.2716253995895386</v>
      </c>
    </row>
    <row r="2370" spans="1:11" x14ac:dyDescent="0.25">
      <c r="A2370" t="s">
        <v>46</v>
      </c>
      <c r="B2370" t="s">
        <v>4123</v>
      </c>
      <c r="C2370" s="7">
        <v>41998</v>
      </c>
      <c r="D2370">
        <v>0</v>
      </c>
      <c r="E2370" t="s">
        <v>4721</v>
      </c>
      <c r="F2370">
        <v>22.994686126708984</v>
      </c>
      <c r="G2370">
        <v>29</v>
      </c>
      <c r="H2370">
        <v>2.9115384615384614</v>
      </c>
      <c r="I2370">
        <v>80.401924133300781</v>
      </c>
      <c r="J2370">
        <v>4.4688796997070313</v>
      </c>
      <c r="K2370">
        <v>0.8044324517250061</v>
      </c>
    </row>
    <row r="2371" spans="1:11" x14ac:dyDescent="0.25">
      <c r="A2371" t="s">
        <v>46</v>
      </c>
      <c r="B2371" t="s">
        <v>4123</v>
      </c>
      <c r="C2371" s="7">
        <v>41998</v>
      </c>
      <c r="D2371">
        <v>1</v>
      </c>
      <c r="E2371" t="s">
        <v>4722</v>
      </c>
      <c r="F2371">
        <v>22.19025319633193</v>
      </c>
      <c r="G2371">
        <v>29</v>
      </c>
      <c r="H2371">
        <v>2.9115384615384614</v>
      </c>
      <c r="I2371">
        <v>80.401924133300781</v>
      </c>
      <c r="J2371">
        <v>4.4688796997070313</v>
      </c>
      <c r="K2371">
        <v>0.8044324517250061</v>
      </c>
    </row>
    <row r="2372" spans="1:11" x14ac:dyDescent="0.25">
      <c r="A2372" t="s">
        <v>46</v>
      </c>
      <c r="B2372" t="s">
        <v>4124</v>
      </c>
      <c r="C2372" s="7">
        <v>41998</v>
      </c>
      <c r="D2372">
        <v>0</v>
      </c>
      <c r="E2372" t="s">
        <v>4723</v>
      </c>
      <c r="F2372">
        <v>80.425956726074219</v>
      </c>
      <c r="G2372">
        <v>40.5</v>
      </c>
      <c r="H2372">
        <v>15.822420634920636</v>
      </c>
      <c r="I2372">
        <v>81.85516357421875</v>
      </c>
      <c r="J2372">
        <v>9.894287109375</v>
      </c>
      <c r="K2372">
        <v>0.12806876003742218</v>
      </c>
    </row>
    <row r="2373" spans="1:11" x14ac:dyDescent="0.25">
      <c r="A2373" t="s">
        <v>46</v>
      </c>
      <c r="B2373" t="s">
        <v>4124</v>
      </c>
      <c r="C2373" s="7">
        <v>41998</v>
      </c>
      <c r="D2373">
        <v>1</v>
      </c>
      <c r="E2373" t="s">
        <v>4724</v>
      </c>
      <c r="F2373">
        <v>80.297886466282236</v>
      </c>
      <c r="G2373">
        <v>40.5</v>
      </c>
      <c r="H2373">
        <v>15.822420634920636</v>
      </c>
      <c r="I2373">
        <v>81.85516357421875</v>
      </c>
      <c r="J2373">
        <v>9.894287109375</v>
      </c>
      <c r="K2373">
        <v>0.12806876003742218</v>
      </c>
    </row>
    <row r="2374" spans="1:11" x14ac:dyDescent="0.25">
      <c r="A2374" t="s">
        <v>46</v>
      </c>
      <c r="B2374" t="s">
        <v>71</v>
      </c>
      <c r="C2374" s="7">
        <v>41998</v>
      </c>
      <c r="D2374">
        <v>0</v>
      </c>
      <c r="E2374" t="s">
        <v>3207</v>
      </c>
      <c r="F2374">
        <v>1.2052453756332397</v>
      </c>
      <c r="G2374">
        <v>1</v>
      </c>
      <c r="H2374">
        <v>1</v>
      </c>
      <c r="I2374">
        <v>82.5</v>
      </c>
      <c r="K2374">
        <v>-1.3272546529769897</v>
      </c>
    </row>
    <row r="2375" spans="1:11" x14ac:dyDescent="0.25">
      <c r="A2375" t="s">
        <v>46</v>
      </c>
      <c r="B2375" t="s">
        <v>71</v>
      </c>
      <c r="C2375" s="7">
        <v>41998</v>
      </c>
      <c r="D2375">
        <v>1</v>
      </c>
      <c r="E2375" t="s">
        <v>3208</v>
      </c>
      <c r="F2375">
        <v>2.5325000286102295</v>
      </c>
      <c r="G2375">
        <v>1</v>
      </c>
      <c r="H2375">
        <v>1</v>
      </c>
      <c r="I2375">
        <v>82.5</v>
      </c>
      <c r="K2375">
        <v>-1.3272546529769897</v>
      </c>
    </row>
    <row r="2376" spans="1:11" x14ac:dyDescent="0.25">
      <c r="A2376" t="s">
        <v>46</v>
      </c>
      <c r="B2376" t="s">
        <v>72</v>
      </c>
      <c r="C2376" s="7">
        <v>41998</v>
      </c>
      <c r="D2376">
        <v>0</v>
      </c>
      <c r="E2376" t="s">
        <v>3209</v>
      </c>
      <c r="F2376">
        <v>12.504361152648926</v>
      </c>
      <c r="G2376">
        <v>78.25</v>
      </c>
      <c r="H2376">
        <v>2.9673681541582151</v>
      </c>
      <c r="I2376">
        <v>80.695938110351563</v>
      </c>
      <c r="J2376">
        <v>2.7625093460083008</v>
      </c>
      <c r="K2376">
        <v>-0.2094205915927887</v>
      </c>
    </row>
    <row r="2377" spans="1:11" x14ac:dyDescent="0.25">
      <c r="A2377" t="s">
        <v>46</v>
      </c>
      <c r="B2377" t="s">
        <v>72</v>
      </c>
      <c r="C2377" s="7">
        <v>41998</v>
      </c>
      <c r="D2377">
        <v>1</v>
      </c>
      <c r="E2377" t="s">
        <v>3210</v>
      </c>
      <c r="F2377">
        <v>12.713781398188505</v>
      </c>
      <c r="G2377">
        <v>78.25</v>
      </c>
      <c r="H2377">
        <v>2.9673681541582151</v>
      </c>
      <c r="I2377">
        <v>80.695938110351563</v>
      </c>
      <c r="J2377">
        <v>2.7625093460083008</v>
      </c>
      <c r="K2377">
        <v>-0.2094205915927887</v>
      </c>
    </row>
    <row r="2378" spans="1:11" x14ac:dyDescent="0.25">
      <c r="A2378" t="s">
        <v>46</v>
      </c>
      <c r="B2378" t="s">
        <v>73</v>
      </c>
      <c r="C2378" s="7">
        <v>41998</v>
      </c>
      <c r="D2378">
        <v>0</v>
      </c>
      <c r="E2378" t="s">
        <v>3211</v>
      </c>
      <c r="F2378">
        <v>46.602161407470703</v>
      </c>
      <c r="G2378">
        <v>261.5</v>
      </c>
      <c r="H2378">
        <v>10.894645705650237</v>
      </c>
      <c r="I2378">
        <v>81.029670715332031</v>
      </c>
      <c r="J2378">
        <v>6.8440341949462891</v>
      </c>
      <c r="K2378">
        <v>0.21494925022125244</v>
      </c>
    </row>
    <row r="2379" spans="1:11" x14ac:dyDescent="0.25">
      <c r="A2379" t="s">
        <v>46</v>
      </c>
      <c r="B2379" t="s">
        <v>73</v>
      </c>
      <c r="C2379" s="7">
        <v>41998</v>
      </c>
      <c r="D2379">
        <v>1</v>
      </c>
      <c r="E2379" t="s">
        <v>3212</v>
      </c>
      <c r="F2379">
        <v>46.387212130194541</v>
      </c>
      <c r="G2379">
        <v>261.5</v>
      </c>
      <c r="H2379">
        <v>10.894645705650237</v>
      </c>
      <c r="I2379">
        <v>81.029670715332031</v>
      </c>
      <c r="J2379">
        <v>6.8440341949462891</v>
      </c>
      <c r="K2379">
        <v>0.21494925022125244</v>
      </c>
    </row>
    <row r="2380" spans="1:11" x14ac:dyDescent="0.25">
      <c r="A2380" t="s">
        <v>46</v>
      </c>
      <c r="B2380" t="s">
        <v>5565</v>
      </c>
      <c r="C2380" s="7">
        <v>41998</v>
      </c>
      <c r="D2380">
        <v>0</v>
      </c>
      <c r="E2380" t="s">
        <v>5765</v>
      </c>
      <c r="F2380">
        <v>20.268884658813477</v>
      </c>
      <c r="G2380">
        <v>12.25</v>
      </c>
      <c r="H2380">
        <v>3.4821428571428572</v>
      </c>
      <c r="I2380">
        <v>80.535713195800781</v>
      </c>
      <c r="J2380">
        <v>4.1624884605407715</v>
      </c>
      <c r="K2380">
        <v>-0.38325846195220947</v>
      </c>
    </row>
    <row r="2381" spans="1:11" x14ac:dyDescent="0.25">
      <c r="A2381" t="s">
        <v>46</v>
      </c>
      <c r="B2381" t="s">
        <v>5565</v>
      </c>
      <c r="C2381" s="7">
        <v>41998</v>
      </c>
      <c r="D2381">
        <v>1</v>
      </c>
      <c r="E2381" t="s">
        <v>5766</v>
      </c>
      <c r="F2381">
        <v>20.652143122894422</v>
      </c>
      <c r="G2381">
        <v>12.25</v>
      </c>
      <c r="H2381">
        <v>3.4821428571428572</v>
      </c>
      <c r="I2381">
        <v>80.535713195800781</v>
      </c>
      <c r="J2381">
        <v>4.1624884605407715</v>
      </c>
      <c r="K2381">
        <v>-0.38325846195220947</v>
      </c>
    </row>
    <row r="2382" spans="1:11" x14ac:dyDescent="0.25">
      <c r="A2382" t="s">
        <v>47</v>
      </c>
      <c r="B2382" t="s">
        <v>4119</v>
      </c>
      <c r="C2382" s="7">
        <v>41851</v>
      </c>
      <c r="D2382">
        <v>0</v>
      </c>
      <c r="E2382" t="s">
        <v>4725</v>
      </c>
      <c r="F2382">
        <v>17.573165893554688</v>
      </c>
      <c r="G2382">
        <v>6</v>
      </c>
      <c r="H2382">
        <v>3.8333333333333335</v>
      </c>
      <c r="I2382">
        <v>77.666664123535156</v>
      </c>
      <c r="J2382">
        <v>1.2945127487182617</v>
      </c>
      <c r="K2382">
        <v>-2.7666887268424034E-2</v>
      </c>
    </row>
    <row r="2383" spans="1:11" x14ac:dyDescent="0.25">
      <c r="A2383" t="s">
        <v>47</v>
      </c>
      <c r="B2383" t="s">
        <v>4119</v>
      </c>
      <c r="C2383" s="7">
        <v>41851</v>
      </c>
      <c r="D2383">
        <v>1</v>
      </c>
      <c r="E2383" t="s">
        <v>4726</v>
      </c>
      <c r="F2383">
        <v>17.600833574930828</v>
      </c>
      <c r="G2383">
        <v>6</v>
      </c>
      <c r="H2383">
        <v>3.8333333333333335</v>
      </c>
      <c r="I2383">
        <v>77.666664123535156</v>
      </c>
      <c r="J2383">
        <v>1.2945127487182617</v>
      </c>
      <c r="K2383">
        <v>-2.7666887268424034E-2</v>
      </c>
    </row>
    <row r="2384" spans="1:11" x14ac:dyDescent="0.25">
      <c r="A2384" t="s">
        <v>47</v>
      </c>
      <c r="B2384" t="s">
        <v>3637</v>
      </c>
      <c r="C2384" s="7">
        <v>41851</v>
      </c>
      <c r="D2384">
        <v>0</v>
      </c>
      <c r="E2384" t="s">
        <v>3739</v>
      </c>
      <c r="F2384">
        <v>31.082164764404297</v>
      </c>
      <c r="G2384">
        <v>274</v>
      </c>
      <c r="H2384">
        <v>9.3266423357664241</v>
      </c>
      <c r="I2384">
        <v>77.87591552734375</v>
      </c>
      <c r="J2384">
        <v>4.3322710990905762</v>
      </c>
      <c r="K2384">
        <v>5.5558908730745316E-2</v>
      </c>
    </row>
    <row r="2385" spans="1:11" x14ac:dyDescent="0.25">
      <c r="A2385" t="s">
        <v>47</v>
      </c>
      <c r="B2385" t="s">
        <v>3637</v>
      </c>
      <c r="C2385" s="7">
        <v>41851</v>
      </c>
      <c r="D2385">
        <v>1</v>
      </c>
      <c r="E2385" t="s">
        <v>3740</v>
      </c>
      <c r="F2385">
        <v>31.02660601134718</v>
      </c>
      <c r="G2385">
        <v>274</v>
      </c>
      <c r="H2385">
        <v>9.3266423357664241</v>
      </c>
      <c r="I2385">
        <v>77.87591552734375</v>
      </c>
      <c r="J2385">
        <v>4.3322710990905762</v>
      </c>
      <c r="K2385">
        <v>5.5558908730745316E-2</v>
      </c>
    </row>
    <row r="2386" spans="1:11" x14ac:dyDescent="0.25">
      <c r="A2386" t="s">
        <v>47</v>
      </c>
      <c r="B2386" t="s">
        <v>61</v>
      </c>
      <c r="C2386" s="7">
        <v>41851</v>
      </c>
      <c r="D2386">
        <v>0</v>
      </c>
      <c r="E2386" t="s">
        <v>736</v>
      </c>
      <c r="F2386">
        <v>36.834907531738281</v>
      </c>
      <c r="G2386">
        <v>154</v>
      </c>
      <c r="H2386">
        <v>8.8668831168831161</v>
      </c>
      <c r="I2386">
        <v>77</v>
      </c>
      <c r="J2386">
        <v>4.1196393966674805</v>
      </c>
      <c r="K2386">
        <v>0.27630260586738586</v>
      </c>
    </row>
    <row r="2387" spans="1:11" x14ac:dyDescent="0.25">
      <c r="A2387" t="s">
        <v>47</v>
      </c>
      <c r="B2387" t="s">
        <v>61</v>
      </c>
      <c r="C2387" s="7">
        <v>41851</v>
      </c>
      <c r="D2387">
        <v>1</v>
      </c>
      <c r="E2387" t="s">
        <v>737</v>
      </c>
      <c r="F2387">
        <v>36.558604129723143</v>
      </c>
      <c r="G2387">
        <v>154</v>
      </c>
      <c r="H2387">
        <v>8.8668831168831161</v>
      </c>
      <c r="I2387">
        <v>77</v>
      </c>
      <c r="J2387">
        <v>4.1196393966674805</v>
      </c>
      <c r="K2387">
        <v>0.27630260586738586</v>
      </c>
    </row>
    <row r="2388" spans="1:11" x14ac:dyDescent="0.25">
      <c r="A2388" t="s">
        <v>47</v>
      </c>
      <c r="B2388" t="s">
        <v>62</v>
      </c>
      <c r="C2388" s="7">
        <v>41851</v>
      </c>
      <c r="D2388">
        <v>0</v>
      </c>
      <c r="E2388" t="s">
        <v>738</v>
      </c>
      <c r="F2388">
        <v>23.699480056762695</v>
      </c>
      <c r="G2388">
        <v>120</v>
      </c>
      <c r="H2388">
        <v>9.9166666666666661</v>
      </c>
      <c r="I2388">
        <v>79</v>
      </c>
      <c r="J2388">
        <v>4.5927033424377441</v>
      </c>
      <c r="K2388">
        <v>-0.22772881388664246</v>
      </c>
    </row>
    <row r="2389" spans="1:11" x14ac:dyDescent="0.25">
      <c r="A2389" t="s">
        <v>47</v>
      </c>
      <c r="B2389" t="s">
        <v>62</v>
      </c>
      <c r="C2389" s="7">
        <v>41851</v>
      </c>
      <c r="D2389">
        <v>1</v>
      </c>
      <c r="E2389" t="s">
        <v>739</v>
      </c>
      <c r="F2389">
        <v>23.92720842609803</v>
      </c>
      <c r="G2389">
        <v>120</v>
      </c>
      <c r="H2389">
        <v>9.9166666666666661</v>
      </c>
      <c r="I2389">
        <v>79</v>
      </c>
      <c r="J2389">
        <v>4.5927033424377441</v>
      </c>
      <c r="K2389">
        <v>-0.22772881388664246</v>
      </c>
    </row>
    <row r="2390" spans="1:11" x14ac:dyDescent="0.25">
      <c r="A2390" t="s">
        <v>47</v>
      </c>
      <c r="B2390" t="s">
        <v>63</v>
      </c>
      <c r="C2390" s="7">
        <v>41851</v>
      </c>
      <c r="D2390">
        <v>0</v>
      </c>
      <c r="E2390" t="s">
        <v>2212</v>
      </c>
      <c r="F2390">
        <v>0</v>
      </c>
      <c r="G2390">
        <v>0</v>
      </c>
      <c r="H2390">
        <v>0</v>
      </c>
      <c r="I2390">
        <v>0</v>
      </c>
      <c r="J2390">
        <v>0</v>
      </c>
      <c r="K2390">
        <v>0</v>
      </c>
    </row>
    <row r="2391" spans="1:11" x14ac:dyDescent="0.25">
      <c r="A2391" t="s">
        <v>47</v>
      </c>
      <c r="B2391" t="s">
        <v>63</v>
      </c>
      <c r="C2391" s="7">
        <v>41851</v>
      </c>
      <c r="D2391">
        <v>1</v>
      </c>
      <c r="E2391" t="s">
        <v>2213</v>
      </c>
      <c r="F2391">
        <v>0</v>
      </c>
      <c r="G2391">
        <v>0</v>
      </c>
      <c r="H2391">
        <v>0</v>
      </c>
      <c r="I2391">
        <v>0</v>
      </c>
      <c r="J2391">
        <v>0</v>
      </c>
      <c r="K2391">
        <v>0</v>
      </c>
    </row>
    <row r="2392" spans="1:11" x14ac:dyDescent="0.25">
      <c r="A2392" t="s">
        <v>47</v>
      </c>
      <c r="B2392" t="s">
        <v>64</v>
      </c>
      <c r="C2392" s="7">
        <v>41851</v>
      </c>
      <c r="D2392">
        <v>0</v>
      </c>
      <c r="E2392" t="s">
        <v>2214</v>
      </c>
      <c r="F2392">
        <v>0</v>
      </c>
      <c r="G2392">
        <v>0</v>
      </c>
      <c r="H2392">
        <v>0</v>
      </c>
      <c r="I2392">
        <v>0</v>
      </c>
      <c r="J2392">
        <v>0</v>
      </c>
      <c r="K2392">
        <v>0</v>
      </c>
    </row>
    <row r="2393" spans="1:11" x14ac:dyDescent="0.25">
      <c r="A2393" t="s">
        <v>47</v>
      </c>
      <c r="B2393" t="s">
        <v>64</v>
      </c>
      <c r="C2393" s="7">
        <v>41851</v>
      </c>
      <c r="D2393">
        <v>1</v>
      </c>
      <c r="E2393" t="s">
        <v>2215</v>
      </c>
      <c r="F2393">
        <v>0</v>
      </c>
      <c r="G2393">
        <v>0</v>
      </c>
      <c r="H2393">
        <v>0</v>
      </c>
      <c r="I2393">
        <v>0</v>
      </c>
      <c r="J2393">
        <v>0</v>
      </c>
      <c r="K2393">
        <v>0</v>
      </c>
    </row>
    <row r="2394" spans="1:11" x14ac:dyDescent="0.25">
      <c r="A2394" t="s">
        <v>47</v>
      </c>
      <c r="B2394" t="s">
        <v>65</v>
      </c>
      <c r="C2394" s="7">
        <v>41851</v>
      </c>
      <c r="D2394">
        <v>0</v>
      </c>
      <c r="E2394" t="s">
        <v>2216</v>
      </c>
      <c r="F2394">
        <v>0</v>
      </c>
      <c r="G2394">
        <v>0</v>
      </c>
      <c r="H2394">
        <v>0</v>
      </c>
      <c r="I2394">
        <v>0</v>
      </c>
      <c r="J2394">
        <v>0</v>
      </c>
      <c r="K2394">
        <v>0</v>
      </c>
    </row>
    <row r="2395" spans="1:11" x14ac:dyDescent="0.25">
      <c r="A2395" t="s">
        <v>47</v>
      </c>
      <c r="B2395" t="s">
        <v>65</v>
      </c>
      <c r="C2395" s="7">
        <v>41851</v>
      </c>
      <c r="D2395">
        <v>1</v>
      </c>
      <c r="E2395" t="s">
        <v>2217</v>
      </c>
      <c r="F2395">
        <v>0</v>
      </c>
      <c r="G2395">
        <v>0</v>
      </c>
      <c r="H2395">
        <v>0</v>
      </c>
      <c r="I2395">
        <v>0</v>
      </c>
      <c r="J2395">
        <v>0</v>
      </c>
      <c r="K2395">
        <v>0</v>
      </c>
    </row>
    <row r="2396" spans="1:11" x14ac:dyDescent="0.25">
      <c r="A2396" t="s">
        <v>47</v>
      </c>
      <c r="B2396" t="s">
        <v>66</v>
      </c>
      <c r="C2396" s="7">
        <v>41851</v>
      </c>
      <c r="D2396">
        <v>0</v>
      </c>
      <c r="E2396" t="s">
        <v>2218</v>
      </c>
      <c r="F2396">
        <v>36.760368347167969</v>
      </c>
      <c r="G2396">
        <v>147</v>
      </c>
      <c r="H2396">
        <v>10.959183673469388</v>
      </c>
      <c r="I2396">
        <v>77.938774108886719</v>
      </c>
      <c r="J2396">
        <v>4.3241767883300781</v>
      </c>
      <c r="K2396">
        <v>0.13006074726581573</v>
      </c>
    </row>
    <row r="2397" spans="1:11" x14ac:dyDescent="0.25">
      <c r="A2397" t="s">
        <v>47</v>
      </c>
      <c r="B2397" t="s">
        <v>66</v>
      </c>
      <c r="C2397" s="7">
        <v>41851</v>
      </c>
      <c r="D2397">
        <v>1</v>
      </c>
      <c r="E2397" t="s">
        <v>2219</v>
      </c>
      <c r="F2397">
        <v>36.630306123065303</v>
      </c>
      <c r="G2397">
        <v>147</v>
      </c>
      <c r="H2397">
        <v>10.959183673469388</v>
      </c>
      <c r="I2397">
        <v>77.938774108886719</v>
      </c>
      <c r="J2397">
        <v>4.3241767883300781</v>
      </c>
      <c r="K2397">
        <v>0.13006074726581573</v>
      </c>
    </row>
    <row r="2398" spans="1:11" x14ac:dyDescent="0.25">
      <c r="A2398" t="s">
        <v>47</v>
      </c>
      <c r="B2398" t="s">
        <v>67</v>
      </c>
      <c r="C2398" s="7">
        <v>41851</v>
      </c>
      <c r="D2398">
        <v>0</v>
      </c>
      <c r="E2398" t="s">
        <v>2220</v>
      </c>
      <c r="F2398">
        <v>24.240646362304688</v>
      </c>
      <c r="G2398">
        <v>125</v>
      </c>
      <c r="H2398">
        <v>7.444</v>
      </c>
      <c r="I2398">
        <v>77.800003051757812</v>
      </c>
      <c r="J2398">
        <v>4.3857526779174805</v>
      </c>
      <c r="K2398">
        <v>-8.0342935398221016E-3</v>
      </c>
    </row>
    <row r="2399" spans="1:11" x14ac:dyDescent="0.25">
      <c r="A2399" t="s">
        <v>47</v>
      </c>
      <c r="B2399" t="s">
        <v>67</v>
      </c>
      <c r="C2399" s="7">
        <v>41851</v>
      </c>
      <c r="D2399">
        <v>1</v>
      </c>
      <c r="E2399" t="s">
        <v>2221</v>
      </c>
      <c r="F2399">
        <v>24.248680428028106</v>
      </c>
      <c r="G2399">
        <v>125</v>
      </c>
      <c r="H2399">
        <v>7.444</v>
      </c>
      <c r="I2399">
        <v>77.800003051757812</v>
      </c>
      <c r="J2399">
        <v>4.3857526779174805</v>
      </c>
      <c r="K2399">
        <v>-8.0342935398221016E-3</v>
      </c>
    </row>
    <row r="2400" spans="1:11" x14ac:dyDescent="0.25">
      <c r="A2400" t="s">
        <v>47</v>
      </c>
      <c r="B2400" t="s">
        <v>68</v>
      </c>
      <c r="C2400" s="7">
        <v>41851</v>
      </c>
      <c r="D2400">
        <v>0</v>
      </c>
      <c r="E2400" t="s">
        <v>2222</v>
      </c>
      <c r="F2400">
        <v>41.329246520996094</v>
      </c>
      <c r="G2400">
        <v>2</v>
      </c>
      <c r="H2400">
        <v>7</v>
      </c>
      <c r="I2400">
        <v>78</v>
      </c>
      <c r="J2400">
        <v>1.7002406120300293</v>
      </c>
      <c r="K2400">
        <v>-1.4457509517669678</v>
      </c>
    </row>
    <row r="2401" spans="1:11" x14ac:dyDescent="0.25">
      <c r="A2401" t="s">
        <v>47</v>
      </c>
      <c r="B2401" t="s">
        <v>68</v>
      </c>
      <c r="C2401" s="7">
        <v>41851</v>
      </c>
      <c r="D2401">
        <v>1</v>
      </c>
      <c r="E2401" t="s">
        <v>2223</v>
      </c>
      <c r="F2401">
        <v>42.774996757507324</v>
      </c>
      <c r="G2401">
        <v>2</v>
      </c>
      <c r="H2401">
        <v>7</v>
      </c>
      <c r="I2401">
        <v>78</v>
      </c>
      <c r="J2401">
        <v>1.7002406120300293</v>
      </c>
      <c r="K2401">
        <v>-1.4457509517669678</v>
      </c>
    </row>
    <row r="2402" spans="1:11" x14ac:dyDescent="0.25">
      <c r="A2402" t="s">
        <v>47</v>
      </c>
      <c r="B2402" t="s">
        <v>4120</v>
      </c>
      <c r="C2402" s="7">
        <v>41851</v>
      </c>
      <c r="D2402">
        <v>0</v>
      </c>
      <c r="E2402" t="s">
        <v>4727</v>
      </c>
      <c r="F2402">
        <v>24.719692230224609</v>
      </c>
      <c r="G2402">
        <v>57</v>
      </c>
      <c r="H2402">
        <v>8.8596491228070171</v>
      </c>
      <c r="I2402">
        <v>78.052635192871094</v>
      </c>
      <c r="J2402">
        <v>3.8888998031616211</v>
      </c>
      <c r="K2402">
        <v>0.22302618622779846</v>
      </c>
    </row>
    <row r="2403" spans="1:11" x14ac:dyDescent="0.25">
      <c r="A2403" t="s">
        <v>47</v>
      </c>
      <c r="B2403" t="s">
        <v>4120</v>
      </c>
      <c r="C2403" s="7">
        <v>41851</v>
      </c>
      <c r="D2403">
        <v>1</v>
      </c>
      <c r="E2403" t="s">
        <v>4728</v>
      </c>
      <c r="F2403">
        <v>24.496666888395946</v>
      </c>
      <c r="G2403">
        <v>57</v>
      </c>
      <c r="H2403">
        <v>8.8596491228070171</v>
      </c>
      <c r="I2403">
        <v>78.052635192871094</v>
      </c>
      <c r="J2403">
        <v>3.8888998031616211</v>
      </c>
      <c r="K2403">
        <v>0.22302618622779846</v>
      </c>
    </row>
    <row r="2404" spans="1:11" x14ac:dyDescent="0.25">
      <c r="A2404" t="s">
        <v>47</v>
      </c>
      <c r="B2404" t="s">
        <v>4121</v>
      </c>
      <c r="C2404" s="7">
        <v>41851</v>
      </c>
      <c r="D2404">
        <v>0</v>
      </c>
      <c r="E2404" t="s">
        <v>4729</v>
      </c>
      <c r="F2404">
        <v>11.203999519348145</v>
      </c>
      <c r="G2404">
        <v>6</v>
      </c>
      <c r="H2404">
        <v>3.1666666666666665</v>
      </c>
      <c r="I2404">
        <v>77.666664123535156</v>
      </c>
      <c r="J2404">
        <v>2.1331887245178223</v>
      </c>
      <c r="K2404">
        <v>0.37066593766212463</v>
      </c>
    </row>
    <row r="2405" spans="1:11" x14ac:dyDescent="0.25">
      <c r="A2405" t="s">
        <v>47</v>
      </c>
      <c r="B2405" t="s">
        <v>4121</v>
      </c>
      <c r="C2405" s="7">
        <v>41851</v>
      </c>
      <c r="D2405">
        <v>1</v>
      </c>
      <c r="E2405" t="s">
        <v>4730</v>
      </c>
      <c r="F2405">
        <v>10.833333524564901</v>
      </c>
      <c r="G2405">
        <v>6</v>
      </c>
      <c r="H2405">
        <v>3.1666666666666665</v>
      </c>
      <c r="I2405">
        <v>77.666664123535156</v>
      </c>
      <c r="J2405">
        <v>2.1331887245178223</v>
      </c>
      <c r="K2405">
        <v>0.37066593766212463</v>
      </c>
    </row>
    <row r="2406" spans="1:11" x14ac:dyDescent="0.25">
      <c r="A2406" t="s">
        <v>47</v>
      </c>
      <c r="B2406" t="s">
        <v>4122</v>
      </c>
      <c r="C2406" s="7">
        <v>41851</v>
      </c>
      <c r="D2406">
        <v>0</v>
      </c>
      <c r="E2406" t="s">
        <v>4731</v>
      </c>
      <c r="F2406">
        <v>39.811321258544922</v>
      </c>
      <c r="G2406">
        <v>135</v>
      </c>
      <c r="H2406">
        <v>10.003703703703703</v>
      </c>
      <c r="I2406">
        <v>77.785186767578125</v>
      </c>
      <c r="J2406">
        <v>3.6150686740875244</v>
      </c>
      <c r="K2406">
        <v>-0.30705100297927856</v>
      </c>
    </row>
    <row r="2407" spans="1:11" x14ac:dyDescent="0.25">
      <c r="A2407" t="s">
        <v>47</v>
      </c>
      <c r="B2407" t="s">
        <v>4122</v>
      </c>
      <c r="C2407" s="7">
        <v>41851</v>
      </c>
      <c r="D2407">
        <v>1</v>
      </c>
      <c r="E2407" t="s">
        <v>4732</v>
      </c>
      <c r="F2407">
        <v>40.11837071666011</v>
      </c>
      <c r="G2407">
        <v>135</v>
      </c>
      <c r="H2407">
        <v>10.003703703703703</v>
      </c>
      <c r="I2407">
        <v>77.785186767578125</v>
      </c>
      <c r="J2407">
        <v>3.6150686740875244</v>
      </c>
      <c r="K2407">
        <v>-0.30705100297927856</v>
      </c>
    </row>
    <row r="2408" spans="1:11" x14ac:dyDescent="0.25">
      <c r="A2408" t="s">
        <v>47</v>
      </c>
      <c r="B2408" t="s">
        <v>75</v>
      </c>
      <c r="C2408" s="7">
        <v>41851</v>
      </c>
      <c r="D2408">
        <v>0</v>
      </c>
      <c r="E2408" t="s">
        <v>1684</v>
      </c>
      <c r="F2408">
        <v>0</v>
      </c>
      <c r="G2408">
        <v>0</v>
      </c>
      <c r="H2408">
        <v>0</v>
      </c>
      <c r="I2408">
        <v>0</v>
      </c>
      <c r="J2408">
        <v>0</v>
      </c>
      <c r="K2408">
        <v>0</v>
      </c>
    </row>
    <row r="2409" spans="1:11" x14ac:dyDescent="0.25">
      <c r="A2409" t="s">
        <v>47</v>
      </c>
      <c r="B2409" t="s">
        <v>75</v>
      </c>
      <c r="C2409" s="7">
        <v>41851</v>
      </c>
      <c r="D2409">
        <v>1</v>
      </c>
      <c r="E2409" t="s">
        <v>1685</v>
      </c>
      <c r="F2409">
        <v>0</v>
      </c>
      <c r="G2409">
        <v>0</v>
      </c>
      <c r="H2409">
        <v>0</v>
      </c>
      <c r="I2409">
        <v>0</v>
      </c>
      <c r="J2409">
        <v>0</v>
      </c>
      <c r="K2409">
        <v>0</v>
      </c>
    </row>
    <row r="2410" spans="1:11" x14ac:dyDescent="0.25">
      <c r="A2410" t="s">
        <v>47</v>
      </c>
      <c r="B2410" t="s">
        <v>69</v>
      </c>
      <c r="C2410" s="7">
        <v>41851</v>
      </c>
      <c r="D2410">
        <v>0</v>
      </c>
      <c r="E2410" t="s">
        <v>740</v>
      </c>
      <c r="F2410">
        <v>0</v>
      </c>
      <c r="G2410">
        <v>0</v>
      </c>
      <c r="H2410">
        <v>0</v>
      </c>
      <c r="I2410">
        <v>0</v>
      </c>
      <c r="J2410">
        <v>0</v>
      </c>
      <c r="K2410">
        <v>0</v>
      </c>
    </row>
    <row r="2411" spans="1:11" x14ac:dyDescent="0.25">
      <c r="A2411" t="s">
        <v>47</v>
      </c>
      <c r="B2411" t="s">
        <v>69</v>
      </c>
      <c r="C2411" s="7">
        <v>41851</v>
      </c>
      <c r="D2411">
        <v>1</v>
      </c>
      <c r="E2411" t="s">
        <v>741</v>
      </c>
      <c r="F2411">
        <v>0</v>
      </c>
      <c r="G2411">
        <v>0</v>
      </c>
      <c r="H2411">
        <v>0</v>
      </c>
      <c r="I2411">
        <v>0</v>
      </c>
      <c r="J2411">
        <v>0</v>
      </c>
      <c r="K2411">
        <v>0</v>
      </c>
    </row>
    <row r="2412" spans="1:11" x14ac:dyDescent="0.25">
      <c r="A2412" t="s">
        <v>47</v>
      </c>
      <c r="B2412" t="s">
        <v>70</v>
      </c>
      <c r="C2412" s="7">
        <v>41851</v>
      </c>
      <c r="D2412">
        <v>0</v>
      </c>
      <c r="E2412" t="s">
        <v>742</v>
      </c>
      <c r="F2412">
        <v>0</v>
      </c>
      <c r="G2412">
        <v>0</v>
      </c>
      <c r="H2412">
        <v>0</v>
      </c>
      <c r="I2412">
        <v>0</v>
      </c>
      <c r="J2412">
        <v>0</v>
      </c>
      <c r="K2412">
        <v>0</v>
      </c>
    </row>
    <row r="2413" spans="1:11" x14ac:dyDescent="0.25">
      <c r="A2413" t="s">
        <v>47</v>
      </c>
      <c r="B2413" t="s">
        <v>70</v>
      </c>
      <c r="C2413" s="7">
        <v>41851</v>
      </c>
      <c r="D2413">
        <v>1</v>
      </c>
      <c r="E2413" t="s">
        <v>743</v>
      </c>
      <c r="F2413">
        <v>0</v>
      </c>
      <c r="G2413">
        <v>0</v>
      </c>
      <c r="H2413">
        <v>0</v>
      </c>
      <c r="I2413">
        <v>0</v>
      </c>
      <c r="J2413">
        <v>0</v>
      </c>
      <c r="K2413">
        <v>0</v>
      </c>
    </row>
    <row r="2414" spans="1:11" x14ac:dyDescent="0.25">
      <c r="A2414" t="s">
        <v>47</v>
      </c>
      <c r="B2414" t="s">
        <v>5566</v>
      </c>
      <c r="C2414" s="7">
        <v>41851</v>
      </c>
      <c r="D2414">
        <v>0</v>
      </c>
      <c r="E2414" t="s">
        <v>5767</v>
      </c>
      <c r="F2414">
        <v>2.5284998416900635</v>
      </c>
      <c r="G2414">
        <v>1</v>
      </c>
      <c r="H2414">
        <v>1</v>
      </c>
      <c r="I2414">
        <v>77</v>
      </c>
      <c r="K2414">
        <v>0.27349996566772461</v>
      </c>
    </row>
    <row r="2415" spans="1:11" x14ac:dyDescent="0.25">
      <c r="A2415" t="s">
        <v>47</v>
      </c>
      <c r="B2415" t="s">
        <v>5566</v>
      </c>
      <c r="C2415" s="7">
        <v>41851</v>
      </c>
      <c r="D2415">
        <v>1</v>
      </c>
      <c r="E2415" t="s">
        <v>5768</v>
      </c>
      <c r="F2415">
        <v>2.2549998760223389</v>
      </c>
      <c r="G2415">
        <v>1</v>
      </c>
      <c r="H2415">
        <v>1</v>
      </c>
      <c r="I2415">
        <v>77</v>
      </c>
      <c r="K2415">
        <v>0.27349996566772461</v>
      </c>
    </row>
    <row r="2416" spans="1:11" x14ac:dyDescent="0.25">
      <c r="A2416" t="s">
        <v>47</v>
      </c>
      <c r="B2416" t="s">
        <v>4123</v>
      </c>
      <c r="C2416" s="7">
        <v>41851</v>
      </c>
      <c r="D2416">
        <v>0</v>
      </c>
      <c r="E2416" t="s">
        <v>4733</v>
      </c>
      <c r="F2416">
        <v>24.197980880737305</v>
      </c>
      <c r="G2416">
        <v>26</v>
      </c>
      <c r="H2416">
        <v>2.8461538461538463</v>
      </c>
      <c r="I2416">
        <v>77.384613037109375</v>
      </c>
      <c r="J2416">
        <v>2.1011240482330322</v>
      </c>
      <c r="K2416">
        <v>0.34990450739860535</v>
      </c>
    </row>
    <row r="2417" spans="1:11" x14ac:dyDescent="0.25">
      <c r="A2417" t="s">
        <v>47</v>
      </c>
      <c r="B2417" t="s">
        <v>4123</v>
      </c>
      <c r="C2417" s="7">
        <v>41851</v>
      </c>
      <c r="D2417">
        <v>1</v>
      </c>
      <c r="E2417" t="s">
        <v>4734</v>
      </c>
      <c r="F2417">
        <v>23.848076664484463</v>
      </c>
      <c r="G2417">
        <v>26</v>
      </c>
      <c r="H2417">
        <v>2.8461538461538463</v>
      </c>
      <c r="I2417">
        <v>77.384613037109375</v>
      </c>
      <c r="J2417">
        <v>2.1011240482330322</v>
      </c>
      <c r="K2417">
        <v>0.34990450739860535</v>
      </c>
    </row>
    <row r="2418" spans="1:11" x14ac:dyDescent="0.25">
      <c r="A2418" t="s">
        <v>47</v>
      </c>
      <c r="B2418" t="s">
        <v>4124</v>
      </c>
      <c r="C2418" s="7">
        <v>41851</v>
      </c>
      <c r="D2418">
        <v>0</v>
      </c>
      <c r="E2418" t="s">
        <v>4735</v>
      </c>
      <c r="F2418">
        <v>23.965862274169922</v>
      </c>
      <c r="G2418">
        <v>36</v>
      </c>
      <c r="H2418">
        <v>15.861111111111111</v>
      </c>
      <c r="I2418">
        <v>78.444442749023438</v>
      </c>
      <c r="J2418">
        <v>7.6861896514892578</v>
      </c>
      <c r="K2418">
        <v>0.80600059032440186</v>
      </c>
    </row>
    <row r="2419" spans="1:11" x14ac:dyDescent="0.25">
      <c r="A2419" t="s">
        <v>47</v>
      </c>
      <c r="B2419" t="s">
        <v>4124</v>
      </c>
      <c r="C2419" s="7">
        <v>41851</v>
      </c>
      <c r="D2419">
        <v>1</v>
      </c>
      <c r="E2419" t="s">
        <v>4736</v>
      </c>
      <c r="F2419">
        <v>23.159860860556364</v>
      </c>
      <c r="G2419">
        <v>36</v>
      </c>
      <c r="H2419">
        <v>15.861111111111111</v>
      </c>
      <c r="I2419">
        <v>78.444442749023438</v>
      </c>
      <c r="J2419">
        <v>7.6861896514892578</v>
      </c>
      <c r="K2419">
        <v>0.80600059032440186</v>
      </c>
    </row>
    <row r="2420" spans="1:11" x14ac:dyDescent="0.25">
      <c r="A2420" t="s">
        <v>47</v>
      </c>
      <c r="B2420" t="s">
        <v>71</v>
      </c>
      <c r="C2420" s="7">
        <v>41851</v>
      </c>
      <c r="D2420">
        <v>0</v>
      </c>
      <c r="E2420" t="s">
        <v>2224</v>
      </c>
      <c r="F2420">
        <v>3.2889997959136963</v>
      </c>
      <c r="G2420">
        <v>1</v>
      </c>
      <c r="H2420">
        <v>1</v>
      </c>
      <c r="I2420">
        <v>79</v>
      </c>
      <c r="K2420">
        <v>2.6989998817443848</v>
      </c>
    </row>
    <row r="2421" spans="1:11" x14ac:dyDescent="0.25">
      <c r="A2421" t="s">
        <v>47</v>
      </c>
      <c r="B2421" t="s">
        <v>71</v>
      </c>
      <c r="C2421" s="7">
        <v>41851</v>
      </c>
      <c r="D2421">
        <v>1</v>
      </c>
      <c r="E2421" t="s">
        <v>2225</v>
      </c>
      <c r="F2421">
        <v>0.5899999737739563</v>
      </c>
      <c r="G2421">
        <v>1</v>
      </c>
      <c r="H2421">
        <v>1</v>
      </c>
      <c r="I2421">
        <v>79</v>
      </c>
      <c r="K2421">
        <v>2.6989998817443848</v>
      </c>
    </row>
    <row r="2422" spans="1:11" x14ac:dyDescent="0.25">
      <c r="A2422" t="s">
        <v>47</v>
      </c>
      <c r="B2422" t="s">
        <v>72</v>
      </c>
      <c r="C2422" s="7">
        <v>41851</v>
      </c>
      <c r="D2422">
        <v>0</v>
      </c>
      <c r="E2422" t="s">
        <v>744</v>
      </c>
      <c r="F2422">
        <v>12.221620559692383</v>
      </c>
      <c r="G2422">
        <v>58</v>
      </c>
      <c r="H2422">
        <v>2.9224137931034484</v>
      </c>
      <c r="I2422">
        <v>77.620689392089844</v>
      </c>
      <c r="J2422">
        <v>2.0854182243347168</v>
      </c>
      <c r="K2422">
        <v>-0.17751720547676086</v>
      </c>
    </row>
    <row r="2423" spans="1:11" x14ac:dyDescent="0.25">
      <c r="A2423" t="s">
        <v>47</v>
      </c>
      <c r="B2423" t="s">
        <v>72</v>
      </c>
      <c r="C2423" s="7">
        <v>41851</v>
      </c>
      <c r="D2423">
        <v>1</v>
      </c>
      <c r="E2423" t="s">
        <v>745</v>
      </c>
      <c r="F2423">
        <v>12.399138010781387</v>
      </c>
      <c r="G2423">
        <v>58</v>
      </c>
      <c r="H2423">
        <v>2.9224137931034484</v>
      </c>
      <c r="I2423">
        <v>77.620689392089844</v>
      </c>
      <c r="J2423">
        <v>2.0854182243347168</v>
      </c>
      <c r="K2423">
        <v>-0.17751720547676086</v>
      </c>
    </row>
    <row r="2424" spans="1:11" x14ac:dyDescent="0.25">
      <c r="A2424" t="s">
        <v>47</v>
      </c>
      <c r="B2424" t="s">
        <v>73</v>
      </c>
      <c r="C2424" s="7">
        <v>41851</v>
      </c>
      <c r="D2424">
        <v>0</v>
      </c>
      <c r="E2424" t="s">
        <v>746</v>
      </c>
      <c r="F2424">
        <v>36.299396514892578</v>
      </c>
      <c r="G2424">
        <v>215</v>
      </c>
      <c r="H2424">
        <v>11.093023255813954</v>
      </c>
      <c r="I2424">
        <v>77.939537048339844</v>
      </c>
      <c r="J2424">
        <v>4.768099308013916</v>
      </c>
      <c r="K2424">
        <v>0.10614018142223358</v>
      </c>
    </row>
    <row r="2425" spans="1:11" x14ac:dyDescent="0.25">
      <c r="A2425" t="s">
        <v>47</v>
      </c>
      <c r="B2425" t="s">
        <v>73</v>
      </c>
      <c r="C2425" s="7">
        <v>41851</v>
      </c>
      <c r="D2425">
        <v>1</v>
      </c>
      <c r="E2425" t="s">
        <v>747</v>
      </c>
      <c r="F2425">
        <v>36.193256011674571</v>
      </c>
      <c r="G2425">
        <v>215</v>
      </c>
      <c r="H2425">
        <v>11.093023255813954</v>
      </c>
      <c r="I2425">
        <v>77.939537048339844</v>
      </c>
      <c r="J2425">
        <v>4.768099308013916</v>
      </c>
      <c r="K2425">
        <v>0.10614018142223358</v>
      </c>
    </row>
    <row r="2426" spans="1:11" x14ac:dyDescent="0.25">
      <c r="A2426" t="s">
        <v>47</v>
      </c>
      <c r="B2426" t="s">
        <v>5565</v>
      </c>
      <c r="C2426" s="7">
        <v>41851</v>
      </c>
      <c r="D2426">
        <v>0</v>
      </c>
      <c r="E2426" t="s">
        <v>5769</v>
      </c>
      <c r="F2426">
        <v>9.4075002670288086</v>
      </c>
      <c r="G2426">
        <v>7</v>
      </c>
      <c r="H2426">
        <v>1.7142857142857142</v>
      </c>
      <c r="I2426">
        <v>77.571426391601563</v>
      </c>
      <c r="J2426">
        <v>6.7394723892211914</v>
      </c>
      <c r="K2426">
        <v>0.50249993801116943</v>
      </c>
    </row>
    <row r="2427" spans="1:11" x14ac:dyDescent="0.25">
      <c r="A2427" t="s">
        <v>47</v>
      </c>
      <c r="B2427" t="s">
        <v>5565</v>
      </c>
      <c r="C2427" s="7">
        <v>41851</v>
      </c>
      <c r="D2427">
        <v>1</v>
      </c>
      <c r="E2427" t="s">
        <v>5770</v>
      </c>
      <c r="F2427">
        <v>8.9050001416887561</v>
      </c>
      <c r="G2427">
        <v>7</v>
      </c>
      <c r="H2427">
        <v>1.7142857142857142</v>
      </c>
      <c r="I2427">
        <v>77.571426391601563</v>
      </c>
      <c r="J2427">
        <v>6.7394723892211914</v>
      </c>
      <c r="K2427">
        <v>0.50249993801116943</v>
      </c>
    </row>
    <row r="2428" spans="1:11" x14ac:dyDescent="0.25">
      <c r="A2428" t="s">
        <v>47</v>
      </c>
      <c r="B2428" t="s">
        <v>4119</v>
      </c>
      <c r="C2428" s="7">
        <v>41897</v>
      </c>
      <c r="D2428">
        <v>0</v>
      </c>
      <c r="E2428" t="s">
        <v>4737</v>
      </c>
      <c r="F2428">
        <v>25.369787216186523</v>
      </c>
      <c r="G2428">
        <v>7</v>
      </c>
      <c r="H2428">
        <v>8</v>
      </c>
      <c r="I2428">
        <v>84.142860412597656</v>
      </c>
      <c r="J2428">
        <v>1.615912914276123</v>
      </c>
      <c r="K2428">
        <v>0.13336052000522614</v>
      </c>
    </row>
    <row r="2429" spans="1:11" x14ac:dyDescent="0.25">
      <c r="A2429" t="s">
        <v>47</v>
      </c>
      <c r="B2429" t="s">
        <v>4119</v>
      </c>
      <c r="C2429" s="7">
        <v>41897</v>
      </c>
      <c r="D2429">
        <v>1</v>
      </c>
      <c r="E2429" t="s">
        <v>4738</v>
      </c>
      <c r="F2429">
        <v>25.236427511487687</v>
      </c>
      <c r="G2429">
        <v>7</v>
      </c>
      <c r="H2429">
        <v>8</v>
      </c>
      <c r="I2429">
        <v>84.142860412597656</v>
      </c>
      <c r="J2429">
        <v>1.615912914276123</v>
      </c>
      <c r="K2429">
        <v>0.13336052000522614</v>
      </c>
    </row>
    <row r="2430" spans="1:11" x14ac:dyDescent="0.25">
      <c r="A2430" t="s">
        <v>47</v>
      </c>
      <c r="B2430" t="s">
        <v>3637</v>
      </c>
      <c r="C2430" s="7">
        <v>41897</v>
      </c>
      <c r="D2430">
        <v>0</v>
      </c>
      <c r="E2430" t="s">
        <v>3741</v>
      </c>
      <c r="F2430">
        <v>43.285167694091797</v>
      </c>
      <c r="G2430">
        <v>363</v>
      </c>
      <c r="H2430">
        <v>8.9641873278236908</v>
      </c>
      <c r="I2430">
        <v>84.752067565917969</v>
      </c>
      <c r="J2430">
        <v>5.2291989326477051</v>
      </c>
      <c r="K2430">
        <v>8.7948538362979889E-2</v>
      </c>
    </row>
    <row r="2431" spans="1:11" x14ac:dyDescent="0.25">
      <c r="A2431" t="s">
        <v>47</v>
      </c>
      <c r="B2431" t="s">
        <v>3637</v>
      </c>
      <c r="C2431" s="7">
        <v>41897</v>
      </c>
      <c r="D2431">
        <v>1</v>
      </c>
      <c r="E2431" t="s">
        <v>3742</v>
      </c>
      <c r="F2431">
        <v>43.197217526637822</v>
      </c>
      <c r="G2431">
        <v>363</v>
      </c>
      <c r="H2431">
        <v>8.9641873278236908</v>
      </c>
      <c r="I2431">
        <v>84.752067565917969</v>
      </c>
      <c r="J2431">
        <v>5.2291989326477051</v>
      </c>
      <c r="K2431">
        <v>8.7948538362979889E-2</v>
      </c>
    </row>
    <row r="2432" spans="1:11" x14ac:dyDescent="0.25">
      <c r="A2432" t="s">
        <v>47</v>
      </c>
      <c r="B2432" t="s">
        <v>61</v>
      </c>
      <c r="C2432" s="7">
        <v>41897</v>
      </c>
      <c r="D2432">
        <v>0</v>
      </c>
      <c r="E2432" t="s">
        <v>748</v>
      </c>
      <c r="F2432">
        <v>43.726699829101563</v>
      </c>
      <c r="G2432">
        <v>204</v>
      </c>
      <c r="H2432">
        <v>8.7034313725490193</v>
      </c>
      <c r="I2432">
        <v>83</v>
      </c>
      <c r="J2432">
        <v>4.3443098068237305</v>
      </c>
      <c r="K2432">
        <v>0.37802386283874512</v>
      </c>
    </row>
    <row r="2433" spans="1:11" x14ac:dyDescent="0.25">
      <c r="A2433" t="s">
        <v>47</v>
      </c>
      <c r="B2433" t="s">
        <v>61</v>
      </c>
      <c r="C2433" s="7">
        <v>41897</v>
      </c>
      <c r="D2433">
        <v>1</v>
      </c>
      <c r="E2433" t="s">
        <v>749</v>
      </c>
      <c r="F2433">
        <v>43.3486761931403</v>
      </c>
      <c r="G2433">
        <v>204</v>
      </c>
      <c r="H2433">
        <v>8.7034313725490193</v>
      </c>
      <c r="I2433">
        <v>83</v>
      </c>
      <c r="J2433">
        <v>4.3443098068237305</v>
      </c>
      <c r="K2433">
        <v>0.37802386283874512</v>
      </c>
    </row>
    <row r="2434" spans="1:11" x14ac:dyDescent="0.25">
      <c r="A2434" t="s">
        <v>47</v>
      </c>
      <c r="B2434" t="s">
        <v>62</v>
      </c>
      <c r="C2434" s="7">
        <v>41897</v>
      </c>
      <c r="D2434">
        <v>0</v>
      </c>
      <c r="E2434" t="s">
        <v>750</v>
      </c>
      <c r="F2434">
        <v>42.718669891357422</v>
      </c>
      <c r="G2434">
        <v>159</v>
      </c>
      <c r="H2434">
        <v>9.2987421383647799</v>
      </c>
      <c r="I2434">
        <v>87</v>
      </c>
      <c r="J2434">
        <v>6.1768779754638672</v>
      </c>
      <c r="K2434">
        <v>-0.28422358632087708</v>
      </c>
    </row>
    <row r="2435" spans="1:11" x14ac:dyDescent="0.25">
      <c r="A2435" t="s">
        <v>47</v>
      </c>
      <c r="B2435" t="s">
        <v>62</v>
      </c>
      <c r="C2435" s="7">
        <v>41897</v>
      </c>
      <c r="D2435">
        <v>1</v>
      </c>
      <c r="E2435" t="s">
        <v>751</v>
      </c>
      <c r="F2435">
        <v>43.002893199804447</v>
      </c>
      <c r="G2435">
        <v>159</v>
      </c>
      <c r="H2435">
        <v>9.2987421383647799</v>
      </c>
      <c r="I2435">
        <v>87</v>
      </c>
      <c r="J2435">
        <v>6.1768779754638672</v>
      </c>
      <c r="K2435">
        <v>-0.28422358632087708</v>
      </c>
    </row>
    <row r="2436" spans="1:11" x14ac:dyDescent="0.25">
      <c r="A2436" t="s">
        <v>47</v>
      </c>
      <c r="B2436" t="s">
        <v>74</v>
      </c>
      <c r="C2436" s="7">
        <v>41897</v>
      </c>
      <c r="D2436">
        <v>0</v>
      </c>
      <c r="E2436" t="s">
        <v>752</v>
      </c>
      <c r="F2436">
        <v>98.066505432128906</v>
      </c>
      <c r="G2436">
        <v>4</v>
      </c>
      <c r="H2436">
        <v>7</v>
      </c>
      <c r="I2436">
        <v>87</v>
      </c>
      <c r="J2436">
        <v>17.421058654785156</v>
      </c>
      <c r="K2436">
        <v>-11.413492202758789</v>
      </c>
    </row>
    <row r="2437" spans="1:11" x14ac:dyDescent="0.25">
      <c r="A2437" t="s">
        <v>47</v>
      </c>
      <c r="B2437" t="s">
        <v>74</v>
      </c>
      <c r="C2437" s="7">
        <v>41897</v>
      </c>
      <c r="D2437">
        <v>1</v>
      </c>
      <c r="E2437" t="s">
        <v>753</v>
      </c>
      <c r="F2437">
        <v>109.47999572753906</v>
      </c>
      <c r="G2437">
        <v>4</v>
      </c>
      <c r="H2437">
        <v>7</v>
      </c>
      <c r="I2437">
        <v>87</v>
      </c>
      <c r="J2437">
        <v>17.421058654785156</v>
      </c>
      <c r="K2437">
        <v>-11.413492202758789</v>
      </c>
    </row>
    <row r="2438" spans="1:11" x14ac:dyDescent="0.25">
      <c r="A2438" t="s">
        <v>47</v>
      </c>
      <c r="B2438" t="s">
        <v>63</v>
      </c>
      <c r="C2438" s="7">
        <v>41897</v>
      </c>
      <c r="D2438">
        <v>0</v>
      </c>
      <c r="E2438" t="s">
        <v>2226</v>
      </c>
      <c r="F2438">
        <v>0</v>
      </c>
      <c r="G2438">
        <v>0</v>
      </c>
      <c r="H2438">
        <v>0</v>
      </c>
      <c r="I2438">
        <v>0</v>
      </c>
      <c r="J2438">
        <v>0</v>
      </c>
      <c r="K2438">
        <v>0</v>
      </c>
    </row>
    <row r="2439" spans="1:11" x14ac:dyDescent="0.25">
      <c r="A2439" t="s">
        <v>47</v>
      </c>
      <c r="B2439" t="s">
        <v>63</v>
      </c>
      <c r="C2439" s="7">
        <v>41897</v>
      </c>
      <c r="D2439">
        <v>1</v>
      </c>
      <c r="E2439" t="s">
        <v>2227</v>
      </c>
      <c r="F2439">
        <v>0</v>
      </c>
      <c r="G2439">
        <v>0</v>
      </c>
      <c r="H2439">
        <v>0</v>
      </c>
      <c r="I2439">
        <v>0</v>
      </c>
      <c r="J2439">
        <v>0</v>
      </c>
      <c r="K2439">
        <v>0</v>
      </c>
    </row>
    <row r="2440" spans="1:11" x14ac:dyDescent="0.25">
      <c r="A2440" t="s">
        <v>47</v>
      </c>
      <c r="B2440" t="s">
        <v>64</v>
      </c>
      <c r="C2440" s="7">
        <v>41897</v>
      </c>
      <c r="D2440">
        <v>0</v>
      </c>
      <c r="E2440" t="s">
        <v>2228</v>
      </c>
      <c r="F2440">
        <v>0</v>
      </c>
      <c r="G2440">
        <v>0</v>
      </c>
      <c r="H2440">
        <v>0</v>
      </c>
      <c r="I2440">
        <v>0</v>
      </c>
      <c r="J2440">
        <v>0</v>
      </c>
      <c r="K2440">
        <v>0</v>
      </c>
    </row>
    <row r="2441" spans="1:11" x14ac:dyDescent="0.25">
      <c r="A2441" t="s">
        <v>47</v>
      </c>
      <c r="B2441" t="s">
        <v>64</v>
      </c>
      <c r="C2441" s="7">
        <v>41897</v>
      </c>
      <c r="D2441">
        <v>1</v>
      </c>
      <c r="E2441" t="s">
        <v>2229</v>
      </c>
      <c r="F2441">
        <v>0</v>
      </c>
      <c r="G2441">
        <v>0</v>
      </c>
      <c r="H2441">
        <v>0</v>
      </c>
      <c r="I2441">
        <v>0</v>
      </c>
      <c r="J2441">
        <v>0</v>
      </c>
      <c r="K2441">
        <v>0</v>
      </c>
    </row>
    <row r="2442" spans="1:11" x14ac:dyDescent="0.25">
      <c r="A2442" t="s">
        <v>47</v>
      </c>
      <c r="B2442" t="s">
        <v>65</v>
      </c>
      <c r="C2442" s="7">
        <v>41897</v>
      </c>
      <c r="D2442">
        <v>0</v>
      </c>
      <c r="E2442" t="s">
        <v>2230</v>
      </c>
      <c r="F2442">
        <v>0</v>
      </c>
      <c r="G2442">
        <v>0</v>
      </c>
      <c r="H2442">
        <v>0</v>
      </c>
      <c r="I2442">
        <v>0</v>
      </c>
      <c r="J2442">
        <v>0</v>
      </c>
      <c r="K2442">
        <v>0</v>
      </c>
    </row>
    <row r="2443" spans="1:11" x14ac:dyDescent="0.25">
      <c r="A2443" t="s">
        <v>47</v>
      </c>
      <c r="B2443" t="s">
        <v>65</v>
      </c>
      <c r="C2443" s="7">
        <v>41897</v>
      </c>
      <c r="D2443">
        <v>1</v>
      </c>
      <c r="E2443" t="s">
        <v>2231</v>
      </c>
      <c r="F2443">
        <v>0</v>
      </c>
      <c r="G2443">
        <v>0</v>
      </c>
      <c r="H2443">
        <v>0</v>
      </c>
      <c r="I2443">
        <v>0</v>
      </c>
      <c r="J2443">
        <v>0</v>
      </c>
      <c r="K2443">
        <v>0</v>
      </c>
    </row>
    <row r="2444" spans="1:11" x14ac:dyDescent="0.25">
      <c r="A2444" t="s">
        <v>47</v>
      </c>
      <c r="B2444" t="s">
        <v>66</v>
      </c>
      <c r="C2444" s="7">
        <v>41897</v>
      </c>
      <c r="D2444">
        <v>0</v>
      </c>
      <c r="E2444" t="s">
        <v>2232</v>
      </c>
      <c r="F2444">
        <v>52.009754180908203</v>
      </c>
      <c r="G2444">
        <v>181</v>
      </c>
      <c r="H2444">
        <v>10.685082872928177</v>
      </c>
      <c r="I2444">
        <v>84.790054321289062</v>
      </c>
      <c r="J2444">
        <v>5.5811772346496582</v>
      </c>
      <c r="K2444">
        <v>-0.13005274534225464</v>
      </c>
    </row>
    <row r="2445" spans="1:11" x14ac:dyDescent="0.25">
      <c r="A2445" t="s">
        <v>47</v>
      </c>
      <c r="B2445" t="s">
        <v>66</v>
      </c>
      <c r="C2445" s="7">
        <v>41897</v>
      </c>
      <c r="D2445">
        <v>1</v>
      </c>
      <c r="E2445" t="s">
        <v>2233</v>
      </c>
      <c r="F2445">
        <v>52.139806499385699</v>
      </c>
      <c r="G2445">
        <v>181</v>
      </c>
      <c r="H2445">
        <v>10.685082872928177</v>
      </c>
      <c r="I2445">
        <v>84.790054321289062</v>
      </c>
      <c r="J2445">
        <v>5.5811772346496582</v>
      </c>
      <c r="K2445">
        <v>-0.13005274534225464</v>
      </c>
    </row>
    <row r="2446" spans="1:11" x14ac:dyDescent="0.25">
      <c r="A2446" t="s">
        <v>47</v>
      </c>
      <c r="B2446" t="s">
        <v>67</v>
      </c>
      <c r="C2446" s="7">
        <v>41897</v>
      </c>
      <c r="D2446">
        <v>0</v>
      </c>
      <c r="E2446" t="s">
        <v>2234</v>
      </c>
      <c r="F2446">
        <v>33.072837829589844</v>
      </c>
      <c r="G2446">
        <v>176</v>
      </c>
      <c r="H2446">
        <v>7.2613636363636367</v>
      </c>
      <c r="I2446">
        <v>84.659088134765625</v>
      </c>
      <c r="J2446">
        <v>3.9818575382232666</v>
      </c>
      <c r="K2446">
        <v>0.60408711433410645</v>
      </c>
    </row>
    <row r="2447" spans="1:11" x14ac:dyDescent="0.25">
      <c r="A2447" t="s">
        <v>47</v>
      </c>
      <c r="B2447" t="s">
        <v>67</v>
      </c>
      <c r="C2447" s="7">
        <v>41897</v>
      </c>
      <c r="D2447">
        <v>1</v>
      </c>
      <c r="E2447" t="s">
        <v>2235</v>
      </c>
      <c r="F2447">
        <v>32.468750028447673</v>
      </c>
      <c r="G2447">
        <v>176</v>
      </c>
      <c r="H2447">
        <v>7.2613636363636367</v>
      </c>
      <c r="I2447">
        <v>84.659088134765625</v>
      </c>
      <c r="J2447">
        <v>3.9818575382232666</v>
      </c>
      <c r="K2447">
        <v>0.60408711433410645</v>
      </c>
    </row>
    <row r="2448" spans="1:11" x14ac:dyDescent="0.25">
      <c r="A2448" t="s">
        <v>47</v>
      </c>
      <c r="B2448" t="s">
        <v>68</v>
      </c>
      <c r="C2448" s="7">
        <v>41897</v>
      </c>
      <c r="D2448">
        <v>0</v>
      </c>
      <c r="E2448" t="s">
        <v>2236</v>
      </c>
      <c r="F2448">
        <v>42.832252502441406</v>
      </c>
      <c r="G2448">
        <v>2</v>
      </c>
      <c r="H2448">
        <v>7</v>
      </c>
      <c r="I2448">
        <v>85</v>
      </c>
      <c r="J2448">
        <v>2.7545323371887207</v>
      </c>
      <c r="K2448">
        <v>-2.6002480983734131</v>
      </c>
    </row>
    <row r="2449" spans="1:11" x14ac:dyDescent="0.25">
      <c r="A2449" t="s">
        <v>47</v>
      </c>
      <c r="B2449" t="s">
        <v>68</v>
      </c>
      <c r="C2449" s="7">
        <v>41897</v>
      </c>
      <c r="D2449">
        <v>1</v>
      </c>
      <c r="E2449" t="s">
        <v>2237</v>
      </c>
      <c r="F2449">
        <v>45.432498931884766</v>
      </c>
      <c r="G2449">
        <v>2</v>
      </c>
      <c r="H2449">
        <v>7</v>
      </c>
      <c r="I2449">
        <v>85</v>
      </c>
      <c r="J2449">
        <v>2.7545323371887207</v>
      </c>
      <c r="K2449">
        <v>-2.6002480983734131</v>
      </c>
    </row>
    <row r="2450" spans="1:11" x14ac:dyDescent="0.25">
      <c r="A2450" t="s">
        <v>47</v>
      </c>
      <c r="B2450" t="s">
        <v>4120</v>
      </c>
      <c r="C2450" s="7">
        <v>41897</v>
      </c>
      <c r="D2450">
        <v>0</v>
      </c>
      <c r="E2450" t="s">
        <v>4739</v>
      </c>
      <c r="F2450">
        <v>32.795066833496094</v>
      </c>
      <c r="G2450">
        <v>87</v>
      </c>
      <c r="H2450">
        <v>8.5574712643678161</v>
      </c>
      <c r="I2450">
        <v>85.068962097167969</v>
      </c>
      <c r="J2450">
        <v>4.1157698631286621</v>
      </c>
      <c r="K2450">
        <v>1.0748385190963745</v>
      </c>
    </row>
    <row r="2451" spans="1:11" x14ac:dyDescent="0.25">
      <c r="A2451" t="s">
        <v>47</v>
      </c>
      <c r="B2451" t="s">
        <v>4120</v>
      </c>
      <c r="C2451" s="7">
        <v>41897</v>
      </c>
      <c r="D2451">
        <v>1</v>
      </c>
      <c r="E2451" t="s">
        <v>4740</v>
      </c>
      <c r="F2451">
        <v>31.720229462302964</v>
      </c>
      <c r="G2451">
        <v>87</v>
      </c>
      <c r="H2451">
        <v>8.5574712643678161</v>
      </c>
      <c r="I2451">
        <v>85.068962097167969</v>
      </c>
      <c r="J2451">
        <v>4.1157698631286621</v>
      </c>
      <c r="K2451">
        <v>1.0748385190963745</v>
      </c>
    </row>
    <row r="2452" spans="1:11" x14ac:dyDescent="0.25">
      <c r="A2452" t="s">
        <v>47</v>
      </c>
      <c r="B2452" t="s">
        <v>4121</v>
      </c>
      <c r="C2452" s="7">
        <v>41897</v>
      </c>
      <c r="D2452">
        <v>0</v>
      </c>
      <c r="E2452" t="s">
        <v>4741</v>
      </c>
      <c r="F2452">
        <v>14.687625885009766</v>
      </c>
      <c r="G2452">
        <v>8</v>
      </c>
      <c r="H2452">
        <v>4.875</v>
      </c>
      <c r="I2452">
        <v>84.5</v>
      </c>
      <c r="J2452">
        <v>2.6809344291687012</v>
      </c>
      <c r="K2452">
        <v>2.0432515144348145</v>
      </c>
    </row>
    <row r="2453" spans="1:11" x14ac:dyDescent="0.25">
      <c r="A2453" t="s">
        <v>47</v>
      </c>
      <c r="B2453" t="s">
        <v>4121</v>
      </c>
      <c r="C2453" s="7">
        <v>41897</v>
      </c>
      <c r="D2453">
        <v>1</v>
      </c>
      <c r="E2453" t="s">
        <v>4742</v>
      </c>
      <c r="F2453">
        <v>12.644374452531338</v>
      </c>
      <c r="G2453">
        <v>8</v>
      </c>
      <c r="H2453">
        <v>4.875</v>
      </c>
      <c r="I2453">
        <v>84.5</v>
      </c>
      <c r="J2453">
        <v>2.6809344291687012</v>
      </c>
      <c r="K2453">
        <v>2.0432515144348145</v>
      </c>
    </row>
    <row r="2454" spans="1:11" x14ac:dyDescent="0.25">
      <c r="A2454" t="s">
        <v>47</v>
      </c>
      <c r="B2454" t="s">
        <v>4122</v>
      </c>
      <c r="C2454" s="7">
        <v>41897</v>
      </c>
      <c r="D2454">
        <v>0</v>
      </c>
      <c r="E2454" t="s">
        <v>4743</v>
      </c>
      <c r="F2454">
        <v>40.925144195556641</v>
      </c>
      <c r="G2454">
        <v>174</v>
      </c>
      <c r="H2454">
        <v>9.2212643678160919</v>
      </c>
      <c r="I2454">
        <v>84.517242431640625</v>
      </c>
      <c r="J2454">
        <v>3.9867997169494629</v>
      </c>
      <c r="K2454">
        <v>0.12505713105201721</v>
      </c>
    </row>
    <row r="2455" spans="1:11" x14ac:dyDescent="0.25">
      <c r="A2455" t="s">
        <v>47</v>
      </c>
      <c r="B2455" t="s">
        <v>4122</v>
      </c>
      <c r="C2455" s="7">
        <v>41897</v>
      </c>
      <c r="D2455">
        <v>1</v>
      </c>
      <c r="E2455" t="s">
        <v>4744</v>
      </c>
      <c r="F2455">
        <v>40.800086163412566</v>
      </c>
      <c r="G2455">
        <v>174</v>
      </c>
      <c r="H2455">
        <v>9.2212643678160919</v>
      </c>
      <c r="I2455">
        <v>84.517242431640625</v>
      </c>
      <c r="J2455">
        <v>3.9867997169494629</v>
      </c>
      <c r="K2455">
        <v>0.12505713105201721</v>
      </c>
    </row>
    <row r="2456" spans="1:11" x14ac:dyDescent="0.25">
      <c r="A2456" t="s">
        <v>47</v>
      </c>
      <c r="B2456" t="s">
        <v>75</v>
      </c>
      <c r="C2456" s="7">
        <v>41897</v>
      </c>
      <c r="D2456">
        <v>0</v>
      </c>
      <c r="E2456" t="s">
        <v>754</v>
      </c>
      <c r="F2456">
        <v>0</v>
      </c>
      <c r="G2456">
        <v>0</v>
      </c>
      <c r="H2456">
        <v>0</v>
      </c>
      <c r="I2456">
        <v>0</v>
      </c>
      <c r="J2456">
        <v>0</v>
      </c>
      <c r="K2456">
        <v>0</v>
      </c>
    </row>
    <row r="2457" spans="1:11" x14ac:dyDescent="0.25">
      <c r="A2457" t="s">
        <v>47</v>
      </c>
      <c r="B2457" t="s">
        <v>75</v>
      </c>
      <c r="C2457" s="7">
        <v>41897</v>
      </c>
      <c r="D2457">
        <v>1</v>
      </c>
      <c r="E2457" t="s">
        <v>755</v>
      </c>
      <c r="F2457">
        <v>0</v>
      </c>
      <c r="G2457">
        <v>0</v>
      </c>
      <c r="H2457">
        <v>0</v>
      </c>
      <c r="I2457">
        <v>0</v>
      </c>
      <c r="J2457">
        <v>0</v>
      </c>
      <c r="K2457">
        <v>0</v>
      </c>
    </row>
    <row r="2458" spans="1:11" x14ac:dyDescent="0.25">
      <c r="A2458" t="s">
        <v>47</v>
      </c>
      <c r="B2458" t="s">
        <v>69</v>
      </c>
      <c r="C2458" s="7">
        <v>41897</v>
      </c>
      <c r="D2458">
        <v>0</v>
      </c>
      <c r="E2458" t="s">
        <v>756</v>
      </c>
      <c r="F2458">
        <v>0</v>
      </c>
      <c r="G2458">
        <v>0</v>
      </c>
      <c r="H2458">
        <v>0</v>
      </c>
      <c r="I2458">
        <v>0</v>
      </c>
      <c r="J2458">
        <v>0</v>
      </c>
      <c r="K2458">
        <v>0</v>
      </c>
    </row>
    <row r="2459" spans="1:11" x14ac:dyDescent="0.25">
      <c r="A2459" t="s">
        <v>47</v>
      </c>
      <c r="B2459" t="s">
        <v>69</v>
      </c>
      <c r="C2459" s="7">
        <v>41897</v>
      </c>
      <c r="D2459">
        <v>1</v>
      </c>
      <c r="E2459" t="s">
        <v>757</v>
      </c>
      <c r="F2459">
        <v>0</v>
      </c>
      <c r="G2459">
        <v>0</v>
      </c>
      <c r="H2459">
        <v>0</v>
      </c>
      <c r="I2459">
        <v>0</v>
      </c>
      <c r="J2459">
        <v>0</v>
      </c>
      <c r="K2459">
        <v>0</v>
      </c>
    </row>
    <row r="2460" spans="1:11" x14ac:dyDescent="0.25">
      <c r="A2460" t="s">
        <v>47</v>
      </c>
      <c r="B2460" t="s">
        <v>70</v>
      </c>
      <c r="C2460" s="7">
        <v>41897</v>
      </c>
      <c r="D2460">
        <v>0</v>
      </c>
      <c r="E2460" t="s">
        <v>758</v>
      </c>
      <c r="F2460">
        <v>0</v>
      </c>
      <c r="G2460">
        <v>0</v>
      </c>
      <c r="H2460">
        <v>0</v>
      </c>
      <c r="I2460">
        <v>0</v>
      </c>
      <c r="J2460">
        <v>0</v>
      </c>
      <c r="K2460">
        <v>0</v>
      </c>
    </row>
    <row r="2461" spans="1:11" x14ac:dyDescent="0.25">
      <c r="A2461" t="s">
        <v>47</v>
      </c>
      <c r="B2461" t="s">
        <v>70</v>
      </c>
      <c r="C2461" s="7">
        <v>41897</v>
      </c>
      <c r="D2461">
        <v>1</v>
      </c>
      <c r="E2461" t="s">
        <v>759</v>
      </c>
      <c r="F2461">
        <v>0</v>
      </c>
      <c r="G2461">
        <v>0</v>
      </c>
      <c r="H2461">
        <v>0</v>
      </c>
      <c r="I2461">
        <v>0</v>
      </c>
      <c r="J2461">
        <v>0</v>
      </c>
      <c r="K2461">
        <v>0</v>
      </c>
    </row>
    <row r="2462" spans="1:11" x14ac:dyDescent="0.25">
      <c r="A2462" t="s">
        <v>47</v>
      </c>
      <c r="B2462" t="s">
        <v>5566</v>
      </c>
      <c r="C2462" s="7">
        <v>41897</v>
      </c>
      <c r="D2462">
        <v>0</v>
      </c>
      <c r="E2462" t="s">
        <v>5771</v>
      </c>
      <c r="F2462">
        <v>8.7100009918212891</v>
      </c>
      <c r="G2462">
        <v>1</v>
      </c>
      <c r="H2462">
        <v>1</v>
      </c>
      <c r="I2462">
        <v>83</v>
      </c>
      <c r="K2462">
        <v>0.42500114440917969</v>
      </c>
    </row>
    <row r="2463" spans="1:11" x14ac:dyDescent="0.25">
      <c r="A2463" t="s">
        <v>47</v>
      </c>
      <c r="B2463" t="s">
        <v>5566</v>
      </c>
      <c r="C2463" s="7">
        <v>41897</v>
      </c>
      <c r="D2463">
        <v>1</v>
      </c>
      <c r="E2463" t="s">
        <v>5772</v>
      </c>
      <c r="F2463">
        <v>8.2849998474121094</v>
      </c>
      <c r="G2463">
        <v>1</v>
      </c>
      <c r="H2463">
        <v>1</v>
      </c>
      <c r="I2463">
        <v>83</v>
      </c>
      <c r="K2463">
        <v>0.42500114440917969</v>
      </c>
    </row>
    <row r="2464" spans="1:11" x14ac:dyDescent="0.25">
      <c r="A2464" t="s">
        <v>47</v>
      </c>
      <c r="B2464" t="s">
        <v>4123</v>
      </c>
      <c r="C2464" s="7">
        <v>41897</v>
      </c>
      <c r="D2464">
        <v>0</v>
      </c>
      <c r="E2464" t="s">
        <v>4745</v>
      </c>
      <c r="F2464">
        <v>24.745634078979492</v>
      </c>
      <c r="G2464">
        <v>30</v>
      </c>
      <c r="H2464">
        <v>2.9333333333333331</v>
      </c>
      <c r="I2464">
        <v>83.933334350585938</v>
      </c>
      <c r="J2464">
        <v>1.8887618780136108</v>
      </c>
      <c r="K2464">
        <v>4.0466565638780594E-2</v>
      </c>
    </row>
    <row r="2465" spans="1:11" x14ac:dyDescent="0.25">
      <c r="A2465" t="s">
        <v>47</v>
      </c>
      <c r="B2465" t="s">
        <v>4123</v>
      </c>
      <c r="C2465" s="7">
        <v>41897</v>
      </c>
      <c r="D2465">
        <v>1</v>
      </c>
      <c r="E2465" t="s">
        <v>4746</v>
      </c>
      <c r="F2465">
        <v>24.705166878799599</v>
      </c>
      <c r="G2465">
        <v>30</v>
      </c>
      <c r="H2465">
        <v>2.9333333333333331</v>
      </c>
      <c r="I2465">
        <v>83.933334350585938</v>
      </c>
      <c r="J2465">
        <v>1.8887618780136108</v>
      </c>
      <c r="K2465">
        <v>4.0466565638780594E-2</v>
      </c>
    </row>
    <row r="2466" spans="1:11" x14ac:dyDescent="0.25">
      <c r="A2466" t="s">
        <v>47</v>
      </c>
      <c r="B2466" t="s">
        <v>4124</v>
      </c>
      <c r="C2466" s="7">
        <v>41897</v>
      </c>
      <c r="D2466">
        <v>0</v>
      </c>
      <c r="E2466" t="s">
        <v>4747</v>
      </c>
      <c r="F2466">
        <v>103.33869934082031</v>
      </c>
      <c r="G2466">
        <v>42</v>
      </c>
      <c r="H2466">
        <v>15.80952380952381</v>
      </c>
      <c r="I2466">
        <v>86.047622680664063</v>
      </c>
      <c r="J2466">
        <v>11.197274208068848</v>
      </c>
      <c r="K2466">
        <v>-2.3330850601196289</v>
      </c>
    </row>
    <row r="2467" spans="1:11" x14ac:dyDescent="0.25">
      <c r="A2467" t="s">
        <v>47</v>
      </c>
      <c r="B2467" t="s">
        <v>4124</v>
      </c>
      <c r="C2467" s="7">
        <v>41897</v>
      </c>
      <c r="D2467">
        <v>1</v>
      </c>
      <c r="E2467" t="s">
        <v>4748</v>
      </c>
      <c r="F2467">
        <v>105.67178603793893</v>
      </c>
      <c r="G2467">
        <v>42</v>
      </c>
      <c r="H2467">
        <v>15.80952380952381</v>
      </c>
      <c r="I2467">
        <v>86.047622680664063</v>
      </c>
      <c r="J2467">
        <v>11.197274208068848</v>
      </c>
      <c r="K2467">
        <v>-2.3330850601196289</v>
      </c>
    </row>
    <row r="2468" spans="1:11" x14ac:dyDescent="0.25">
      <c r="A2468" t="s">
        <v>47</v>
      </c>
      <c r="B2468" t="s">
        <v>71</v>
      </c>
      <c r="C2468" s="7">
        <v>41897</v>
      </c>
      <c r="D2468">
        <v>0</v>
      </c>
      <c r="E2468" t="s">
        <v>760</v>
      </c>
      <c r="F2468">
        <v>2.0849988460540771</v>
      </c>
      <c r="G2468">
        <v>1</v>
      </c>
      <c r="H2468">
        <v>1</v>
      </c>
      <c r="I2468">
        <v>87</v>
      </c>
      <c r="K2468">
        <v>-1.1950008869171143</v>
      </c>
    </row>
    <row r="2469" spans="1:11" x14ac:dyDescent="0.25">
      <c r="A2469" t="s">
        <v>47</v>
      </c>
      <c r="B2469" t="s">
        <v>71</v>
      </c>
      <c r="C2469" s="7">
        <v>41897</v>
      </c>
      <c r="D2469">
        <v>1</v>
      </c>
      <c r="E2469" t="s">
        <v>761</v>
      </c>
      <c r="F2469">
        <v>3.2799997329711914</v>
      </c>
      <c r="G2469">
        <v>1</v>
      </c>
      <c r="H2469">
        <v>1</v>
      </c>
      <c r="I2469">
        <v>87</v>
      </c>
      <c r="K2469">
        <v>-1.1950008869171143</v>
      </c>
    </row>
    <row r="2470" spans="1:11" x14ac:dyDescent="0.25">
      <c r="A2470" t="s">
        <v>47</v>
      </c>
      <c r="B2470" t="s">
        <v>72</v>
      </c>
      <c r="C2470" s="7">
        <v>41897</v>
      </c>
      <c r="D2470">
        <v>0</v>
      </c>
      <c r="E2470" t="s">
        <v>762</v>
      </c>
      <c r="F2470">
        <v>14.398529052734375</v>
      </c>
      <c r="G2470">
        <v>85</v>
      </c>
      <c r="H2470">
        <v>2.9823529411764707</v>
      </c>
      <c r="I2470">
        <v>84.364707946777344</v>
      </c>
      <c r="J2470">
        <v>1.9670623540878296</v>
      </c>
      <c r="K2470">
        <v>2.3352531716227531E-2</v>
      </c>
    </row>
    <row r="2471" spans="1:11" x14ac:dyDescent="0.25">
      <c r="A2471" t="s">
        <v>47</v>
      </c>
      <c r="B2471" t="s">
        <v>72</v>
      </c>
      <c r="C2471" s="7">
        <v>41897</v>
      </c>
      <c r="D2471">
        <v>1</v>
      </c>
      <c r="E2471" t="s">
        <v>763</v>
      </c>
      <c r="F2471">
        <v>14.375176375753739</v>
      </c>
      <c r="G2471">
        <v>85</v>
      </c>
      <c r="H2471">
        <v>2.9823529411764707</v>
      </c>
      <c r="I2471">
        <v>84.364707946777344</v>
      </c>
      <c r="J2471">
        <v>1.9670623540878296</v>
      </c>
      <c r="K2471">
        <v>2.3352531716227531E-2</v>
      </c>
    </row>
    <row r="2472" spans="1:11" x14ac:dyDescent="0.25">
      <c r="A2472" t="s">
        <v>47</v>
      </c>
      <c r="B2472" t="s">
        <v>73</v>
      </c>
      <c r="C2472" s="7">
        <v>41897</v>
      </c>
      <c r="D2472">
        <v>0</v>
      </c>
      <c r="E2472" t="s">
        <v>764</v>
      </c>
      <c r="F2472">
        <v>52.29803466796875</v>
      </c>
      <c r="G2472">
        <v>277</v>
      </c>
      <c r="H2472">
        <v>10.828519855595667</v>
      </c>
      <c r="I2472">
        <v>84.862815856933594</v>
      </c>
      <c r="J2472">
        <v>5.8889255523681641</v>
      </c>
      <c r="K2472">
        <v>0.11240199953317642</v>
      </c>
    </row>
    <row r="2473" spans="1:11" x14ac:dyDescent="0.25">
      <c r="A2473" t="s">
        <v>47</v>
      </c>
      <c r="B2473" t="s">
        <v>73</v>
      </c>
      <c r="C2473" s="7">
        <v>41897</v>
      </c>
      <c r="D2473">
        <v>1</v>
      </c>
      <c r="E2473" t="s">
        <v>765</v>
      </c>
      <c r="F2473">
        <v>52.185631662445807</v>
      </c>
      <c r="G2473">
        <v>277</v>
      </c>
      <c r="H2473">
        <v>10.828519855595667</v>
      </c>
      <c r="I2473">
        <v>84.862815856933594</v>
      </c>
      <c r="J2473">
        <v>5.8889255523681641</v>
      </c>
      <c r="K2473">
        <v>0.11240199953317642</v>
      </c>
    </row>
    <row r="2474" spans="1:11" x14ac:dyDescent="0.25">
      <c r="A2474" t="s">
        <v>47</v>
      </c>
      <c r="B2474" t="s">
        <v>5565</v>
      </c>
      <c r="C2474" s="7">
        <v>41897</v>
      </c>
      <c r="D2474">
        <v>0</v>
      </c>
      <c r="E2474" t="s">
        <v>5773</v>
      </c>
      <c r="F2474">
        <v>25.141105651855469</v>
      </c>
      <c r="G2474">
        <v>14</v>
      </c>
      <c r="H2474">
        <v>4.0714285714285712</v>
      </c>
      <c r="I2474">
        <v>84.142860412597656</v>
      </c>
      <c r="J2474">
        <v>1.1794265508651733</v>
      </c>
      <c r="K2474">
        <v>-0.30532336235046387</v>
      </c>
    </row>
    <row r="2475" spans="1:11" x14ac:dyDescent="0.25">
      <c r="A2475" t="s">
        <v>47</v>
      </c>
      <c r="B2475" t="s">
        <v>5565</v>
      </c>
      <c r="C2475" s="7">
        <v>41897</v>
      </c>
      <c r="D2475">
        <v>1</v>
      </c>
      <c r="E2475" t="s">
        <v>5774</v>
      </c>
      <c r="F2475">
        <v>25.446428464991705</v>
      </c>
      <c r="G2475">
        <v>14</v>
      </c>
      <c r="H2475">
        <v>4.0714285714285712</v>
      </c>
      <c r="I2475">
        <v>84.142860412597656</v>
      </c>
      <c r="J2475">
        <v>1.1794265508651733</v>
      </c>
      <c r="K2475">
        <v>-0.30532336235046387</v>
      </c>
    </row>
    <row r="2476" spans="1:11" x14ac:dyDescent="0.25">
      <c r="A2476" t="s">
        <v>47</v>
      </c>
      <c r="B2476" t="s">
        <v>4119</v>
      </c>
      <c r="C2476" s="7">
        <v>41898</v>
      </c>
      <c r="D2476">
        <v>0</v>
      </c>
      <c r="E2476" t="s">
        <v>4749</v>
      </c>
      <c r="F2476">
        <v>26.404644012451172</v>
      </c>
      <c r="G2476">
        <v>7</v>
      </c>
      <c r="H2476">
        <v>8</v>
      </c>
      <c r="I2476">
        <v>86.714286804199219</v>
      </c>
      <c r="J2476">
        <v>2.6698088645935059</v>
      </c>
      <c r="K2476">
        <v>-0.95749932527542114</v>
      </c>
    </row>
    <row r="2477" spans="1:11" x14ac:dyDescent="0.25">
      <c r="A2477" t="s">
        <v>47</v>
      </c>
      <c r="B2477" t="s">
        <v>4119</v>
      </c>
      <c r="C2477" s="7">
        <v>41898</v>
      </c>
      <c r="D2477">
        <v>1</v>
      </c>
      <c r="E2477" t="s">
        <v>4750</v>
      </c>
      <c r="F2477">
        <v>27.362143107822963</v>
      </c>
      <c r="G2477">
        <v>7</v>
      </c>
      <c r="H2477">
        <v>8</v>
      </c>
      <c r="I2477">
        <v>86.714286804199219</v>
      </c>
      <c r="J2477">
        <v>2.6698088645935059</v>
      </c>
      <c r="K2477">
        <v>-0.95749932527542114</v>
      </c>
    </row>
    <row r="2478" spans="1:11" x14ac:dyDescent="0.25">
      <c r="A2478" t="s">
        <v>47</v>
      </c>
      <c r="B2478" t="s">
        <v>3637</v>
      </c>
      <c r="C2478" s="7">
        <v>41898</v>
      </c>
      <c r="D2478">
        <v>0</v>
      </c>
      <c r="E2478" t="s">
        <v>3743</v>
      </c>
      <c r="F2478">
        <v>45.801738739013672</v>
      </c>
      <c r="G2478">
        <v>363</v>
      </c>
      <c r="H2478">
        <v>8.9641873278236908</v>
      </c>
      <c r="I2478">
        <v>87.628097534179687</v>
      </c>
      <c r="J2478">
        <v>6.0058813095092773</v>
      </c>
      <c r="K2478">
        <v>0.64166969060897827</v>
      </c>
    </row>
    <row r="2479" spans="1:11" x14ac:dyDescent="0.25">
      <c r="A2479" t="s">
        <v>47</v>
      </c>
      <c r="B2479" t="s">
        <v>3637</v>
      </c>
      <c r="C2479" s="7">
        <v>41898</v>
      </c>
      <c r="D2479">
        <v>1</v>
      </c>
      <c r="E2479" t="s">
        <v>3744</v>
      </c>
      <c r="F2479">
        <v>45.160069098136809</v>
      </c>
      <c r="G2479">
        <v>363</v>
      </c>
      <c r="H2479">
        <v>8.9641873278236908</v>
      </c>
      <c r="I2479">
        <v>87.628097534179687</v>
      </c>
      <c r="J2479">
        <v>6.0058813095092773</v>
      </c>
      <c r="K2479">
        <v>0.64166969060897827</v>
      </c>
    </row>
    <row r="2480" spans="1:11" x14ac:dyDescent="0.25">
      <c r="A2480" t="s">
        <v>47</v>
      </c>
      <c r="B2480" t="s">
        <v>61</v>
      </c>
      <c r="C2480" s="7">
        <v>41898</v>
      </c>
      <c r="D2480">
        <v>0</v>
      </c>
      <c r="E2480" t="s">
        <v>766</v>
      </c>
      <c r="F2480">
        <v>44.182170867919922</v>
      </c>
      <c r="G2480">
        <v>204</v>
      </c>
      <c r="H2480">
        <v>8.7034313725490193</v>
      </c>
      <c r="I2480">
        <v>85</v>
      </c>
      <c r="J2480">
        <v>3.7370781898498535</v>
      </c>
      <c r="K2480">
        <v>-1.4741464518010616E-2</v>
      </c>
    </row>
    <row r="2481" spans="1:11" x14ac:dyDescent="0.25">
      <c r="A2481" t="s">
        <v>47</v>
      </c>
      <c r="B2481" t="s">
        <v>61</v>
      </c>
      <c r="C2481" s="7">
        <v>41898</v>
      </c>
      <c r="D2481">
        <v>1</v>
      </c>
      <c r="E2481" t="s">
        <v>767</v>
      </c>
      <c r="F2481">
        <v>44.196911966135978</v>
      </c>
      <c r="G2481">
        <v>204</v>
      </c>
      <c r="H2481">
        <v>8.7034313725490193</v>
      </c>
      <c r="I2481">
        <v>85</v>
      </c>
      <c r="J2481">
        <v>3.7370781898498535</v>
      </c>
      <c r="K2481">
        <v>-1.4741464518010616E-2</v>
      </c>
    </row>
    <row r="2482" spans="1:11" x14ac:dyDescent="0.25">
      <c r="A2482" t="s">
        <v>47</v>
      </c>
      <c r="B2482" t="s">
        <v>62</v>
      </c>
      <c r="C2482" s="7">
        <v>41898</v>
      </c>
      <c r="D2482">
        <v>0</v>
      </c>
      <c r="E2482" t="s">
        <v>768</v>
      </c>
      <c r="F2482">
        <v>47.879676818847656</v>
      </c>
      <c r="G2482">
        <v>159</v>
      </c>
      <c r="H2482">
        <v>9.2987421383647799</v>
      </c>
      <c r="I2482">
        <v>91</v>
      </c>
      <c r="J2482">
        <v>7.9642548561096191</v>
      </c>
      <c r="K2482">
        <v>1.4838576316833496</v>
      </c>
    </row>
    <row r="2483" spans="1:11" x14ac:dyDescent="0.25">
      <c r="A2483" t="s">
        <v>47</v>
      </c>
      <c r="B2483" t="s">
        <v>62</v>
      </c>
      <c r="C2483" s="7">
        <v>41898</v>
      </c>
      <c r="D2483">
        <v>1</v>
      </c>
      <c r="E2483" t="s">
        <v>769</v>
      </c>
      <c r="F2483">
        <v>46.395817871269941</v>
      </c>
      <c r="G2483">
        <v>159</v>
      </c>
      <c r="H2483">
        <v>9.2987421383647799</v>
      </c>
      <c r="I2483">
        <v>91</v>
      </c>
      <c r="J2483">
        <v>7.9642548561096191</v>
      </c>
      <c r="K2483">
        <v>1.4838576316833496</v>
      </c>
    </row>
    <row r="2484" spans="1:11" x14ac:dyDescent="0.25">
      <c r="A2484" t="s">
        <v>47</v>
      </c>
      <c r="B2484" t="s">
        <v>74</v>
      </c>
      <c r="C2484" s="7">
        <v>41898</v>
      </c>
      <c r="D2484">
        <v>0</v>
      </c>
      <c r="E2484" t="s">
        <v>770</v>
      </c>
      <c r="F2484">
        <v>107.85050201416016</v>
      </c>
      <c r="G2484">
        <v>4</v>
      </c>
      <c r="H2484">
        <v>7</v>
      </c>
      <c r="I2484">
        <v>91</v>
      </c>
      <c r="J2484">
        <v>12.488690376281738</v>
      </c>
      <c r="K2484">
        <v>-5.7395000457763672</v>
      </c>
    </row>
    <row r="2485" spans="1:11" x14ac:dyDescent="0.25">
      <c r="A2485" t="s">
        <v>47</v>
      </c>
      <c r="B2485" t="s">
        <v>74</v>
      </c>
      <c r="C2485" s="7">
        <v>41898</v>
      </c>
      <c r="D2485">
        <v>1</v>
      </c>
      <c r="E2485" t="s">
        <v>771</v>
      </c>
      <c r="F2485">
        <v>113.59000110626221</v>
      </c>
      <c r="G2485">
        <v>4</v>
      </c>
      <c r="H2485">
        <v>7</v>
      </c>
      <c r="I2485">
        <v>91</v>
      </c>
      <c r="J2485">
        <v>12.488690376281738</v>
      </c>
      <c r="K2485">
        <v>-5.7395000457763672</v>
      </c>
    </row>
    <row r="2486" spans="1:11" x14ac:dyDescent="0.25">
      <c r="A2486" t="s">
        <v>47</v>
      </c>
      <c r="B2486" t="s">
        <v>63</v>
      </c>
      <c r="C2486" s="7">
        <v>41898</v>
      </c>
      <c r="D2486">
        <v>0</v>
      </c>
      <c r="E2486" t="s">
        <v>2238</v>
      </c>
      <c r="F2486">
        <v>0</v>
      </c>
      <c r="G2486">
        <v>0</v>
      </c>
      <c r="H2486">
        <v>0</v>
      </c>
      <c r="I2486">
        <v>0</v>
      </c>
      <c r="J2486">
        <v>0</v>
      </c>
      <c r="K2486">
        <v>0</v>
      </c>
    </row>
    <row r="2487" spans="1:11" x14ac:dyDescent="0.25">
      <c r="A2487" t="s">
        <v>47</v>
      </c>
      <c r="B2487" t="s">
        <v>63</v>
      </c>
      <c r="C2487" s="7">
        <v>41898</v>
      </c>
      <c r="D2487">
        <v>1</v>
      </c>
      <c r="E2487" t="s">
        <v>2239</v>
      </c>
      <c r="F2487">
        <v>0</v>
      </c>
      <c r="G2487">
        <v>0</v>
      </c>
      <c r="H2487">
        <v>0</v>
      </c>
      <c r="I2487">
        <v>0</v>
      </c>
      <c r="J2487">
        <v>0</v>
      </c>
      <c r="K2487">
        <v>0</v>
      </c>
    </row>
    <row r="2488" spans="1:11" x14ac:dyDescent="0.25">
      <c r="A2488" t="s">
        <v>47</v>
      </c>
      <c r="B2488" t="s">
        <v>64</v>
      </c>
      <c r="C2488" s="7">
        <v>41898</v>
      </c>
      <c r="D2488">
        <v>0</v>
      </c>
      <c r="E2488" t="s">
        <v>2240</v>
      </c>
      <c r="F2488">
        <v>0</v>
      </c>
      <c r="G2488">
        <v>0</v>
      </c>
      <c r="H2488">
        <v>0</v>
      </c>
      <c r="I2488">
        <v>0</v>
      </c>
      <c r="J2488">
        <v>0</v>
      </c>
      <c r="K2488">
        <v>0</v>
      </c>
    </row>
    <row r="2489" spans="1:11" x14ac:dyDescent="0.25">
      <c r="A2489" t="s">
        <v>47</v>
      </c>
      <c r="B2489" t="s">
        <v>64</v>
      </c>
      <c r="C2489" s="7">
        <v>41898</v>
      </c>
      <c r="D2489">
        <v>1</v>
      </c>
      <c r="E2489" t="s">
        <v>2241</v>
      </c>
      <c r="F2489">
        <v>0</v>
      </c>
      <c r="G2489">
        <v>0</v>
      </c>
      <c r="H2489">
        <v>0</v>
      </c>
      <c r="I2489">
        <v>0</v>
      </c>
      <c r="J2489">
        <v>0</v>
      </c>
      <c r="K2489">
        <v>0</v>
      </c>
    </row>
    <row r="2490" spans="1:11" x14ac:dyDescent="0.25">
      <c r="A2490" t="s">
        <v>47</v>
      </c>
      <c r="B2490" t="s">
        <v>65</v>
      </c>
      <c r="C2490" s="7">
        <v>41898</v>
      </c>
      <c r="D2490">
        <v>0</v>
      </c>
      <c r="E2490" t="s">
        <v>2242</v>
      </c>
      <c r="F2490">
        <v>0</v>
      </c>
      <c r="G2490">
        <v>0</v>
      </c>
      <c r="H2490">
        <v>0</v>
      </c>
      <c r="I2490">
        <v>0</v>
      </c>
      <c r="J2490">
        <v>0</v>
      </c>
      <c r="K2490">
        <v>0</v>
      </c>
    </row>
    <row r="2491" spans="1:11" x14ac:dyDescent="0.25">
      <c r="A2491" t="s">
        <v>47</v>
      </c>
      <c r="B2491" t="s">
        <v>65</v>
      </c>
      <c r="C2491" s="7">
        <v>41898</v>
      </c>
      <c r="D2491">
        <v>1</v>
      </c>
      <c r="E2491" t="s">
        <v>2243</v>
      </c>
      <c r="F2491">
        <v>0</v>
      </c>
      <c r="G2491">
        <v>0</v>
      </c>
      <c r="H2491">
        <v>0</v>
      </c>
      <c r="I2491">
        <v>0</v>
      </c>
      <c r="J2491">
        <v>0</v>
      </c>
      <c r="K2491">
        <v>0</v>
      </c>
    </row>
    <row r="2492" spans="1:11" x14ac:dyDescent="0.25">
      <c r="A2492" t="s">
        <v>47</v>
      </c>
      <c r="B2492" t="s">
        <v>66</v>
      </c>
      <c r="C2492" s="7">
        <v>41898</v>
      </c>
      <c r="D2492">
        <v>0</v>
      </c>
      <c r="E2492" t="s">
        <v>2244</v>
      </c>
      <c r="F2492">
        <v>54.840354919433594</v>
      </c>
      <c r="G2492">
        <v>181</v>
      </c>
      <c r="H2492">
        <v>10.685082872928177</v>
      </c>
      <c r="I2492">
        <v>87.685081481933594</v>
      </c>
      <c r="J2492">
        <v>6.7767148017883301</v>
      </c>
      <c r="K2492">
        <v>0.80380809307098389</v>
      </c>
    </row>
    <row r="2493" spans="1:11" x14ac:dyDescent="0.25">
      <c r="A2493" t="s">
        <v>47</v>
      </c>
      <c r="B2493" t="s">
        <v>66</v>
      </c>
      <c r="C2493" s="7">
        <v>41898</v>
      </c>
      <c r="D2493">
        <v>1</v>
      </c>
      <c r="E2493" t="s">
        <v>2245</v>
      </c>
      <c r="F2493">
        <v>54.03654719852117</v>
      </c>
      <c r="G2493">
        <v>181</v>
      </c>
      <c r="H2493">
        <v>10.685082872928177</v>
      </c>
      <c r="I2493">
        <v>87.685081481933594</v>
      </c>
      <c r="J2493">
        <v>6.7767148017883301</v>
      </c>
      <c r="K2493">
        <v>0.80380809307098389</v>
      </c>
    </row>
    <row r="2494" spans="1:11" x14ac:dyDescent="0.25">
      <c r="A2494" t="s">
        <v>47</v>
      </c>
      <c r="B2494" t="s">
        <v>67</v>
      </c>
      <c r="C2494" s="7">
        <v>41898</v>
      </c>
      <c r="D2494">
        <v>0</v>
      </c>
      <c r="E2494" t="s">
        <v>2246</v>
      </c>
      <c r="F2494">
        <v>35.064170837402344</v>
      </c>
      <c r="G2494">
        <v>176</v>
      </c>
      <c r="H2494">
        <v>7.2613636363636367</v>
      </c>
      <c r="I2494">
        <v>87.488639831542969</v>
      </c>
      <c r="J2494">
        <v>4.8722543716430664</v>
      </c>
      <c r="K2494">
        <v>0.6230928897857666</v>
      </c>
    </row>
    <row r="2495" spans="1:11" x14ac:dyDescent="0.25">
      <c r="A2495" t="s">
        <v>47</v>
      </c>
      <c r="B2495" t="s">
        <v>67</v>
      </c>
      <c r="C2495" s="7">
        <v>41898</v>
      </c>
      <c r="D2495">
        <v>1</v>
      </c>
      <c r="E2495" t="s">
        <v>2247</v>
      </c>
      <c r="F2495">
        <v>34.441079751249738</v>
      </c>
      <c r="G2495">
        <v>176</v>
      </c>
      <c r="H2495">
        <v>7.2613636363636367</v>
      </c>
      <c r="I2495">
        <v>87.488639831542969</v>
      </c>
      <c r="J2495">
        <v>4.8722543716430664</v>
      </c>
      <c r="K2495">
        <v>0.6230928897857666</v>
      </c>
    </row>
    <row r="2496" spans="1:11" x14ac:dyDescent="0.25">
      <c r="A2496" t="s">
        <v>47</v>
      </c>
      <c r="B2496" t="s">
        <v>68</v>
      </c>
      <c r="C2496" s="7">
        <v>41898</v>
      </c>
      <c r="D2496">
        <v>0</v>
      </c>
      <c r="E2496" t="s">
        <v>2248</v>
      </c>
      <c r="F2496">
        <v>48.615242004394531</v>
      </c>
      <c r="G2496">
        <v>2</v>
      </c>
      <c r="H2496">
        <v>7</v>
      </c>
      <c r="I2496">
        <v>88</v>
      </c>
      <c r="J2496">
        <v>1.1013120412826538</v>
      </c>
      <c r="K2496">
        <v>0.36524438858032227</v>
      </c>
    </row>
    <row r="2497" spans="1:11" x14ac:dyDescent="0.25">
      <c r="A2497" t="s">
        <v>47</v>
      </c>
      <c r="B2497" t="s">
        <v>68</v>
      </c>
      <c r="C2497" s="7">
        <v>41898</v>
      </c>
      <c r="D2497">
        <v>1</v>
      </c>
      <c r="E2497" t="s">
        <v>2249</v>
      </c>
      <c r="F2497">
        <v>48.249999523162842</v>
      </c>
      <c r="G2497">
        <v>2</v>
      </c>
      <c r="H2497">
        <v>7</v>
      </c>
      <c r="I2497">
        <v>88</v>
      </c>
      <c r="J2497">
        <v>1.1013120412826538</v>
      </c>
      <c r="K2497">
        <v>0.36524438858032227</v>
      </c>
    </row>
    <row r="2498" spans="1:11" x14ac:dyDescent="0.25">
      <c r="A2498" t="s">
        <v>47</v>
      </c>
      <c r="B2498" t="s">
        <v>4120</v>
      </c>
      <c r="C2498" s="7">
        <v>41898</v>
      </c>
      <c r="D2498">
        <v>0</v>
      </c>
      <c r="E2498" t="s">
        <v>4751</v>
      </c>
      <c r="F2498">
        <v>37.203250885009766</v>
      </c>
      <c r="G2498">
        <v>87</v>
      </c>
      <c r="H2498">
        <v>8.5574712643678161</v>
      </c>
      <c r="I2498">
        <v>88.103446960449219</v>
      </c>
      <c r="J2498">
        <v>5.0753698348999023</v>
      </c>
      <c r="K2498">
        <v>1.6058380603790283</v>
      </c>
    </row>
    <row r="2499" spans="1:11" x14ac:dyDescent="0.25">
      <c r="A2499" t="s">
        <v>47</v>
      </c>
      <c r="B2499" t="s">
        <v>4120</v>
      </c>
      <c r="C2499" s="7">
        <v>41898</v>
      </c>
      <c r="D2499">
        <v>1</v>
      </c>
      <c r="E2499" t="s">
        <v>4752</v>
      </c>
      <c r="F2499">
        <v>35.597413874220571</v>
      </c>
      <c r="G2499">
        <v>87</v>
      </c>
      <c r="H2499">
        <v>8.5574712643678161</v>
      </c>
      <c r="I2499">
        <v>88.103446960449219</v>
      </c>
      <c r="J2499">
        <v>5.0753698348999023</v>
      </c>
      <c r="K2499">
        <v>1.6058380603790283</v>
      </c>
    </row>
    <row r="2500" spans="1:11" x14ac:dyDescent="0.25">
      <c r="A2500" t="s">
        <v>47</v>
      </c>
      <c r="B2500" t="s">
        <v>4121</v>
      </c>
      <c r="C2500" s="7">
        <v>41898</v>
      </c>
      <c r="D2500">
        <v>0</v>
      </c>
      <c r="E2500" t="s">
        <v>4753</v>
      </c>
      <c r="F2500">
        <v>18.844877243041992</v>
      </c>
      <c r="G2500">
        <v>8</v>
      </c>
      <c r="H2500">
        <v>4.875</v>
      </c>
      <c r="I2500">
        <v>87.25</v>
      </c>
      <c r="J2500">
        <v>3.1436119079589844</v>
      </c>
      <c r="K2500">
        <v>1.0786272287368774</v>
      </c>
    </row>
    <row r="2501" spans="1:11" x14ac:dyDescent="0.25">
      <c r="A2501" t="s">
        <v>47</v>
      </c>
      <c r="B2501" t="s">
        <v>4121</v>
      </c>
      <c r="C2501" s="7">
        <v>41898</v>
      </c>
      <c r="D2501">
        <v>1</v>
      </c>
      <c r="E2501" t="s">
        <v>4754</v>
      </c>
      <c r="F2501">
        <v>17.76624992955476</v>
      </c>
      <c r="G2501">
        <v>8</v>
      </c>
      <c r="H2501">
        <v>4.875</v>
      </c>
      <c r="I2501">
        <v>87.25</v>
      </c>
      <c r="J2501">
        <v>3.1436119079589844</v>
      </c>
      <c r="K2501">
        <v>1.0786272287368774</v>
      </c>
    </row>
    <row r="2502" spans="1:11" x14ac:dyDescent="0.25">
      <c r="A2502" t="s">
        <v>47</v>
      </c>
      <c r="B2502" t="s">
        <v>4122</v>
      </c>
      <c r="C2502" s="7">
        <v>41898</v>
      </c>
      <c r="D2502">
        <v>0</v>
      </c>
      <c r="E2502" t="s">
        <v>4755</v>
      </c>
      <c r="F2502">
        <v>42.138809204101563</v>
      </c>
      <c r="G2502">
        <v>174</v>
      </c>
      <c r="H2502">
        <v>9.2212643678160919</v>
      </c>
      <c r="I2502">
        <v>87.275863647460938</v>
      </c>
      <c r="J2502">
        <v>4.9938788414001465</v>
      </c>
      <c r="K2502">
        <v>0.19840678572654724</v>
      </c>
    </row>
    <row r="2503" spans="1:11" x14ac:dyDescent="0.25">
      <c r="A2503" t="s">
        <v>47</v>
      </c>
      <c r="B2503" t="s">
        <v>4122</v>
      </c>
      <c r="C2503" s="7">
        <v>41898</v>
      </c>
      <c r="D2503">
        <v>1</v>
      </c>
      <c r="E2503" t="s">
        <v>4756</v>
      </c>
      <c r="F2503">
        <v>41.94040256421799</v>
      </c>
      <c r="G2503">
        <v>174</v>
      </c>
      <c r="H2503">
        <v>9.2212643678160919</v>
      </c>
      <c r="I2503">
        <v>87.275863647460938</v>
      </c>
      <c r="J2503">
        <v>4.9938788414001465</v>
      </c>
      <c r="K2503">
        <v>0.19840678572654724</v>
      </c>
    </row>
    <row r="2504" spans="1:11" x14ac:dyDescent="0.25">
      <c r="A2504" t="s">
        <v>47</v>
      </c>
      <c r="B2504" t="s">
        <v>75</v>
      </c>
      <c r="C2504" s="7">
        <v>41898</v>
      </c>
      <c r="D2504">
        <v>0</v>
      </c>
      <c r="E2504" t="s">
        <v>772</v>
      </c>
      <c r="F2504">
        <v>0</v>
      </c>
      <c r="G2504">
        <v>0</v>
      </c>
      <c r="H2504">
        <v>0</v>
      </c>
      <c r="I2504">
        <v>0</v>
      </c>
      <c r="J2504">
        <v>0</v>
      </c>
      <c r="K2504">
        <v>0</v>
      </c>
    </row>
    <row r="2505" spans="1:11" x14ac:dyDescent="0.25">
      <c r="A2505" t="s">
        <v>47</v>
      </c>
      <c r="B2505" t="s">
        <v>75</v>
      </c>
      <c r="C2505" s="7">
        <v>41898</v>
      </c>
      <c r="D2505">
        <v>1</v>
      </c>
      <c r="E2505" t="s">
        <v>773</v>
      </c>
      <c r="F2505">
        <v>0</v>
      </c>
      <c r="G2505">
        <v>0</v>
      </c>
      <c r="H2505">
        <v>0</v>
      </c>
      <c r="I2505">
        <v>0</v>
      </c>
      <c r="J2505">
        <v>0</v>
      </c>
      <c r="K2505">
        <v>0</v>
      </c>
    </row>
    <row r="2506" spans="1:11" x14ac:dyDescent="0.25">
      <c r="A2506" t="s">
        <v>47</v>
      </c>
      <c r="B2506" t="s">
        <v>69</v>
      </c>
      <c r="C2506" s="7">
        <v>41898</v>
      </c>
      <c r="D2506">
        <v>0</v>
      </c>
      <c r="E2506" t="s">
        <v>774</v>
      </c>
      <c r="F2506">
        <v>0</v>
      </c>
      <c r="G2506">
        <v>0</v>
      </c>
      <c r="H2506">
        <v>0</v>
      </c>
      <c r="I2506">
        <v>0</v>
      </c>
      <c r="J2506">
        <v>0</v>
      </c>
      <c r="K2506">
        <v>0</v>
      </c>
    </row>
    <row r="2507" spans="1:11" x14ac:dyDescent="0.25">
      <c r="A2507" t="s">
        <v>47</v>
      </c>
      <c r="B2507" t="s">
        <v>69</v>
      </c>
      <c r="C2507" s="7">
        <v>41898</v>
      </c>
      <c r="D2507">
        <v>1</v>
      </c>
      <c r="E2507" t="s">
        <v>775</v>
      </c>
      <c r="F2507">
        <v>0</v>
      </c>
      <c r="G2507">
        <v>0</v>
      </c>
      <c r="H2507">
        <v>0</v>
      </c>
      <c r="I2507">
        <v>0</v>
      </c>
      <c r="J2507">
        <v>0</v>
      </c>
      <c r="K2507">
        <v>0</v>
      </c>
    </row>
    <row r="2508" spans="1:11" x14ac:dyDescent="0.25">
      <c r="A2508" t="s">
        <v>47</v>
      </c>
      <c r="B2508" t="s">
        <v>70</v>
      </c>
      <c r="C2508" s="7">
        <v>41898</v>
      </c>
      <c r="D2508">
        <v>0</v>
      </c>
      <c r="E2508" t="s">
        <v>776</v>
      </c>
      <c r="F2508">
        <v>0</v>
      </c>
      <c r="G2508">
        <v>0</v>
      </c>
      <c r="H2508">
        <v>0</v>
      </c>
      <c r="I2508">
        <v>0</v>
      </c>
      <c r="J2508">
        <v>0</v>
      </c>
      <c r="K2508">
        <v>0</v>
      </c>
    </row>
    <row r="2509" spans="1:11" x14ac:dyDescent="0.25">
      <c r="A2509" t="s">
        <v>47</v>
      </c>
      <c r="B2509" t="s">
        <v>70</v>
      </c>
      <c r="C2509" s="7">
        <v>41898</v>
      </c>
      <c r="D2509">
        <v>1</v>
      </c>
      <c r="E2509" t="s">
        <v>777</v>
      </c>
      <c r="F2509">
        <v>0</v>
      </c>
      <c r="G2509">
        <v>0</v>
      </c>
      <c r="H2509">
        <v>0</v>
      </c>
      <c r="I2509">
        <v>0</v>
      </c>
      <c r="J2509">
        <v>0</v>
      </c>
      <c r="K2509">
        <v>0</v>
      </c>
    </row>
    <row r="2510" spans="1:11" x14ac:dyDescent="0.25">
      <c r="A2510" t="s">
        <v>47</v>
      </c>
      <c r="B2510" t="s">
        <v>5566</v>
      </c>
      <c r="C2510" s="7">
        <v>41898</v>
      </c>
      <c r="D2510">
        <v>0</v>
      </c>
      <c r="E2510" t="s">
        <v>5775</v>
      </c>
      <c r="F2510">
        <v>2.5190000534057617</v>
      </c>
      <c r="G2510">
        <v>1</v>
      </c>
      <c r="H2510">
        <v>1</v>
      </c>
      <c r="I2510">
        <v>85</v>
      </c>
      <c r="K2510">
        <v>-0.30100011825561523</v>
      </c>
    </row>
    <row r="2511" spans="1:11" x14ac:dyDescent="0.25">
      <c r="A2511" t="s">
        <v>47</v>
      </c>
      <c r="B2511" t="s">
        <v>5566</v>
      </c>
      <c r="C2511" s="7">
        <v>41898</v>
      </c>
      <c r="D2511">
        <v>1</v>
      </c>
      <c r="E2511" t="s">
        <v>5776</v>
      </c>
      <c r="F2511">
        <v>2.820000171661377</v>
      </c>
      <c r="G2511">
        <v>1</v>
      </c>
      <c r="H2511">
        <v>1</v>
      </c>
      <c r="I2511">
        <v>85</v>
      </c>
      <c r="K2511">
        <v>-0.30100011825561523</v>
      </c>
    </row>
    <row r="2512" spans="1:11" x14ac:dyDescent="0.25">
      <c r="A2512" t="s">
        <v>47</v>
      </c>
      <c r="B2512" t="s">
        <v>4123</v>
      </c>
      <c r="C2512" s="7">
        <v>41898</v>
      </c>
      <c r="D2512">
        <v>0</v>
      </c>
      <c r="E2512" t="s">
        <v>4757</v>
      </c>
      <c r="F2512">
        <v>26.656766891479492</v>
      </c>
      <c r="G2512">
        <v>30</v>
      </c>
      <c r="H2512">
        <v>2.9333333333333331</v>
      </c>
      <c r="I2512">
        <v>86.400001525878906</v>
      </c>
      <c r="J2512">
        <v>2.9668700695037842</v>
      </c>
      <c r="K2512">
        <v>0.18526610732078552</v>
      </c>
    </row>
    <row r="2513" spans="1:11" x14ac:dyDescent="0.25">
      <c r="A2513" t="s">
        <v>47</v>
      </c>
      <c r="B2513" t="s">
        <v>4123</v>
      </c>
      <c r="C2513" s="7">
        <v>41898</v>
      </c>
      <c r="D2513">
        <v>1</v>
      </c>
      <c r="E2513" t="s">
        <v>4758</v>
      </c>
      <c r="F2513">
        <v>26.471499987443288</v>
      </c>
      <c r="G2513">
        <v>30</v>
      </c>
      <c r="H2513">
        <v>2.9333333333333331</v>
      </c>
      <c r="I2513">
        <v>86.400001525878906</v>
      </c>
      <c r="J2513">
        <v>2.9668700695037842</v>
      </c>
      <c r="K2513">
        <v>0.18526610732078552</v>
      </c>
    </row>
    <row r="2514" spans="1:11" x14ac:dyDescent="0.25">
      <c r="A2514" t="s">
        <v>47</v>
      </c>
      <c r="B2514" t="s">
        <v>4124</v>
      </c>
      <c r="C2514" s="7">
        <v>41898</v>
      </c>
      <c r="D2514">
        <v>0</v>
      </c>
      <c r="E2514" t="s">
        <v>4759</v>
      </c>
      <c r="F2514">
        <v>108.75758361816406</v>
      </c>
      <c r="G2514">
        <v>42</v>
      </c>
      <c r="H2514">
        <v>15.80952380952381</v>
      </c>
      <c r="I2514">
        <v>89.571426391601563</v>
      </c>
      <c r="J2514">
        <v>11.817322731018066</v>
      </c>
      <c r="K2514">
        <v>1.5254383087158203</v>
      </c>
    </row>
    <row r="2515" spans="1:11" x14ac:dyDescent="0.25">
      <c r="A2515" t="s">
        <v>47</v>
      </c>
      <c r="B2515" t="s">
        <v>4124</v>
      </c>
      <c r="C2515" s="7">
        <v>41898</v>
      </c>
      <c r="D2515">
        <v>1</v>
      </c>
      <c r="E2515" t="s">
        <v>4760</v>
      </c>
      <c r="F2515">
        <v>107.23214348512036</v>
      </c>
      <c r="G2515">
        <v>42</v>
      </c>
      <c r="H2515">
        <v>15.80952380952381</v>
      </c>
      <c r="I2515">
        <v>89.571426391601563</v>
      </c>
      <c r="J2515">
        <v>11.817322731018066</v>
      </c>
      <c r="K2515">
        <v>1.5254383087158203</v>
      </c>
    </row>
    <row r="2516" spans="1:11" x14ac:dyDescent="0.25">
      <c r="A2516" t="s">
        <v>47</v>
      </c>
      <c r="B2516" t="s">
        <v>71</v>
      </c>
      <c r="C2516" s="7">
        <v>41898</v>
      </c>
      <c r="D2516">
        <v>0</v>
      </c>
      <c r="E2516" t="s">
        <v>778</v>
      </c>
      <c r="F2516">
        <v>2.9210000038146973</v>
      </c>
      <c r="G2516">
        <v>1</v>
      </c>
      <c r="H2516">
        <v>1</v>
      </c>
      <c r="I2516">
        <v>91</v>
      </c>
      <c r="K2516">
        <v>0.5409998893737793</v>
      </c>
    </row>
    <row r="2517" spans="1:11" x14ac:dyDescent="0.25">
      <c r="A2517" t="s">
        <v>47</v>
      </c>
      <c r="B2517" t="s">
        <v>71</v>
      </c>
      <c r="C2517" s="7">
        <v>41898</v>
      </c>
      <c r="D2517">
        <v>1</v>
      </c>
      <c r="E2517" t="s">
        <v>779</v>
      </c>
      <c r="F2517">
        <v>2.380000114440918</v>
      </c>
      <c r="G2517">
        <v>1</v>
      </c>
      <c r="H2517">
        <v>1</v>
      </c>
      <c r="I2517">
        <v>91</v>
      </c>
      <c r="K2517">
        <v>0.5409998893737793</v>
      </c>
    </row>
    <row r="2518" spans="1:11" x14ac:dyDescent="0.25">
      <c r="A2518" t="s">
        <v>47</v>
      </c>
      <c r="B2518" t="s">
        <v>72</v>
      </c>
      <c r="C2518" s="7">
        <v>41898</v>
      </c>
      <c r="D2518">
        <v>0</v>
      </c>
      <c r="E2518" t="s">
        <v>780</v>
      </c>
      <c r="F2518">
        <v>15.333281517028809</v>
      </c>
      <c r="G2518">
        <v>85</v>
      </c>
      <c r="H2518">
        <v>2.9823529411764707</v>
      </c>
      <c r="I2518">
        <v>87.04705810546875</v>
      </c>
      <c r="J2518">
        <v>2.2277154922485352</v>
      </c>
      <c r="K2518">
        <v>0.14845804870128632</v>
      </c>
    </row>
    <row r="2519" spans="1:11" x14ac:dyDescent="0.25">
      <c r="A2519" t="s">
        <v>47</v>
      </c>
      <c r="B2519" t="s">
        <v>72</v>
      </c>
      <c r="C2519" s="7">
        <v>41898</v>
      </c>
      <c r="D2519">
        <v>1</v>
      </c>
      <c r="E2519" t="s">
        <v>781</v>
      </c>
      <c r="F2519">
        <v>15.184823667301851</v>
      </c>
      <c r="G2519">
        <v>85</v>
      </c>
      <c r="H2519">
        <v>2.9823529411764707</v>
      </c>
      <c r="I2519">
        <v>87.04705810546875</v>
      </c>
      <c r="J2519">
        <v>2.2277154922485352</v>
      </c>
      <c r="K2519">
        <v>0.14845804870128632</v>
      </c>
    </row>
    <row r="2520" spans="1:11" x14ac:dyDescent="0.25">
      <c r="A2520" t="s">
        <v>47</v>
      </c>
      <c r="B2520" t="s">
        <v>73</v>
      </c>
      <c r="C2520" s="7">
        <v>41898</v>
      </c>
      <c r="D2520">
        <v>0</v>
      </c>
      <c r="E2520" t="s">
        <v>782</v>
      </c>
      <c r="F2520">
        <v>55.306068420410156</v>
      </c>
      <c r="G2520">
        <v>277</v>
      </c>
      <c r="H2520">
        <v>10.828519855595667</v>
      </c>
      <c r="I2520">
        <v>87.794227600097656</v>
      </c>
      <c r="J2520">
        <v>6.7602925300598145</v>
      </c>
      <c r="K2520">
        <v>0.79337966442108154</v>
      </c>
    </row>
    <row r="2521" spans="1:11" x14ac:dyDescent="0.25">
      <c r="A2521" t="s">
        <v>47</v>
      </c>
      <c r="B2521" t="s">
        <v>73</v>
      </c>
      <c r="C2521" s="7">
        <v>41898</v>
      </c>
      <c r="D2521">
        <v>1</v>
      </c>
      <c r="E2521" t="s">
        <v>783</v>
      </c>
      <c r="F2521">
        <v>54.512689786240294</v>
      </c>
      <c r="G2521">
        <v>277</v>
      </c>
      <c r="H2521">
        <v>10.828519855595667</v>
      </c>
      <c r="I2521">
        <v>87.794227600097656</v>
      </c>
      <c r="J2521">
        <v>6.7602925300598145</v>
      </c>
      <c r="K2521">
        <v>0.79337966442108154</v>
      </c>
    </row>
    <row r="2522" spans="1:11" x14ac:dyDescent="0.25">
      <c r="A2522" t="s">
        <v>47</v>
      </c>
      <c r="B2522" t="s">
        <v>5565</v>
      </c>
      <c r="C2522" s="7">
        <v>41898</v>
      </c>
      <c r="D2522">
        <v>0</v>
      </c>
      <c r="E2522" t="s">
        <v>5777</v>
      </c>
      <c r="F2522">
        <v>25.111679077148437</v>
      </c>
      <c r="G2522">
        <v>14</v>
      </c>
      <c r="H2522">
        <v>4.0714285714285712</v>
      </c>
      <c r="I2522">
        <v>86.714286804199219</v>
      </c>
      <c r="J2522">
        <v>4.1827201843261719</v>
      </c>
      <c r="K2522">
        <v>-0.89689314365386963</v>
      </c>
    </row>
    <row r="2523" spans="1:11" x14ac:dyDescent="0.25">
      <c r="A2523" t="s">
        <v>47</v>
      </c>
      <c r="B2523" t="s">
        <v>5565</v>
      </c>
      <c r="C2523" s="7">
        <v>41898</v>
      </c>
      <c r="D2523">
        <v>1</v>
      </c>
      <c r="E2523" t="s">
        <v>5778</v>
      </c>
      <c r="F2523">
        <v>26.008571573666163</v>
      </c>
      <c r="G2523">
        <v>14</v>
      </c>
      <c r="H2523">
        <v>4.0714285714285712</v>
      </c>
      <c r="I2523">
        <v>86.714286804199219</v>
      </c>
      <c r="J2523">
        <v>4.1827201843261719</v>
      </c>
      <c r="K2523">
        <v>-0.89689314365386963</v>
      </c>
    </row>
    <row r="2524" spans="1:11" x14ac:dyDescent="0.25">
      <c r="A2524" t="s">
        <v>47</v>
      </c>
      <c r="B2524" t="s">
        <v>4119</v>
      </c>
      <c r="C2524" s="7">
        <v>41899</v>
      </c>
      <c r="D2524">
        <v>0</v>
      </c>
      <c r="E2524" t="s">
        <v>4761</v>
      </c>
      <c r="F2524">
        <v>26.510499954223633</v>
      </c>
      <c r="G2524">
        <v>7</v>
      </c>
      <c r="H2524">
        <v>8</v>
      </c>
      <c r="I2524">
        <v>86</v>
      </c>
      <c r="J2524">
        <v>2.3635153770446777</v>
      </c>
      <c r="K2524">
        <v>0.8947862982749939</v>
      </c>
    </row>
    <row r="2525" spans="1:11" x14ac:dyDescent="0.25">
      <c r="A2525" t="s">
        <v>47</v>
      </c>
      <c r="B2525" t="s">
        <v>4119</v>
      </c>
      <c r="C2525" s="7">
        <v>41899</v>
      </c>
      <c r="D2525">
        <v>1</v>
      </c>
      <c r="E2525" t="s">
        <v>4762</v>
      </c>
      <c r="F2525">
        <v>25.61571434565953</v>
      </c>
      <c r="G2525">
        <v>7</v>
      </c>
      <c r="H2525">
        <v>8</v>
      </c>
      <c r="I2525">
        <v>86</v>
      </c>
      <c r="J2525">
        <v>2.3635153770446777</v>
      </c>
      <c r="K2525">
        <v>0.8947862982749939</v>
      </c>
    </row>
    <row r="2526" spans="1:11" x14ac:dyDescent="0.25">
      <c r="A2526" t="s">
        <v>47</v>
      </c>
      <c r="B2526" t="s">
        <v>3637</v>
      </c>
      <c r="C2526" s="7">
        <v>41899</v>
      </c>
      <c r="D2526">
        <v>0</v>
      </c>
      <c r="E2526" t="s">
        <v>3745</v>
      </c>
      <c r="F2526">
        <v>45.758842468261719</v>
      </c>
      <c r="G2526">
        <v>363</v>
      </c>
      <c r="H2526">
        <v>8.9641873278236908</v>
      </c>
      <c r="I2526">
        <v>87.066116333007812</v>
      </c>
      <c r="J2526">
        <v>4.9323806762695312</v>
      </c>
      <c r="K2526">
        <v>0.30068713426589966</v>
      </c>
    </row>
    <row r="2527" spans="1:11" x14ac:dyDescent="0.25">
      <c r="A2527" t="s">
        <v>47</v>
      </c>
      <c r="B2527" t="s">
        <v>3637</v>
      </c>
      <c r="C2527" s="7">
        <v>41899</v>
      </c>
      <c r="D2527">
        <v>1</v>
      </c>
      <c r="E2527" t="s">
        <v>3746</v>
      </c>
      <c r="F2527">
        <v>45.458154293090189</v>
      </c>
      <c r="G2527">
        <v>363</v>
      </c>
      <c r="H2527">
        <v>8.9641873278236908</v>
      </c>
      <c r="I2527">
        <v>87.066116333007812</v>
      </c>
      <c r="J2527">
        <v>4.9323806762695312</v>
      </c>
      <c r="K2527">
        <v>0.30068713426589966</v>
      </c>
    </row>
    <row r="2528" spans="1:11" x14ac:dyDescent="0.25">
      <c r="A2528" t="s">
        <v>47</v>
      </c>
      <c r="B2528" t="s">
        <v>61</v>
      </c>
      <c r="C2528" s="7">
        <v>41899</v>
      </c>
      <c r="D2528">
        <v>0</v>
      </c>
      <c r="E2528" t="s">
        <v>784</v>
      </c>
      <c r="F2528">
        <v>45.542133331298828</v>
      </c>
      <c r="G2528">
        <v>204</v>
      </c>
      <c r="H2528">
        <v>8.7034313725490193</v>
      </c>
      <c r="I2528">
        <v>84</v>
      </c>
      <c r="J2528">
        <v>4.8469867706298828</v>
      </c>
      <c r="K2528">
        <v>0.4983573853969574</v>
      </c>
    </row>
    <row r="2529" spans="1:11" x14ac:dyDescent="0.25">
      <c r="A2529" t="s">
        <v>47</v>
      </c>
      <c r="B2529" t="s">
        <v>61</v>
      </c>
      <c r="C2529" s="7">
        <v>41899</v>
      </c>
      <c r="D2529">
        <v>1</v>
      </c>
      <c r="E2529" t="s">
        <v>785</v>
      </c>
      <c r="F2529">
        <v>45.043774622547275</v>
      </c>
      <c r="G2529">
        <v>204</v>
      </c>
      <c r="H2529">
        <v>8.7034313725490193</v>
      </c>
      <c r="I2529">
        <v>84</v>
      </c>
      <c r="J2529">
        <v>4.8469867706298828</v>
      </c>
      <c r="K2529">
        <v>0.4983573853969574</v>
      </c>
    </row>
    <row r="2530" spans="1:11" x14ac:dyDescent="0.25">
      <c r="A2530" t="s">
        <v>47</v>
      </c>
      <c r="B2530" t="s">
        <v>62</v>
      </c>
      <c r="C2530" s="7">
        <v>41899</v>
      </c>
      <c r="D2530">
        <v>0</v>
      </c>
      <c r="E2530" t="s">
        <v>786</v>
      </c>
      <c r="F2530">
        <v>46.036884307861328</v>
      </c>
      <c r="G2530">
        <v>159</v>
      </c>
      <c r="H2530">
        <v>9.2987421383647799</v>
      </c>
      <c r="I2530">
        <v>91</v>
      </c>
      <c r="J2530">
        <v>5.043820858001709</v>
      </c>
      <c r="K2530">
        <v>4.7072455286979675E-2</v>
      </c>
    </row>
    <row r="2531" spans="1:11" x14ac:dyDescent="0.25">
      <c r="A2531" t="s">
        <v>47</v>
      </c>
      <c r="B2531" t="s">
        <v>62</v>
      </c>
      <c r="C2531" s="7">
        <v>41899</v>
      </c>
      <c r="D2531">
        <v>1</v>
      </c>
      <c r="E2531" t="s">
        <v>787</v>
      </c>
      <c r="F2531">
        <v>45.989811228881095</v>
      </c>
      <c r="G2531">
        <v>159</v>
      </c>
      <c r="H2531">
        <v>9.2987421383647799</v>
      </c>
      <c r="I2531">
        <v>91</v>
      </c>
      <c r="J2531">
        <v>5.043820858001709</v>
      </c>
      <c r="K2531">
        <v>4.7072455286979675E-2</v>
      </c>
    </row>
    <row r="2532" spans="1:11" x14ac:dyDescent="0.25">
      <c r="A2532" t="s">
        <v>47</v>
      </c>
      <c r="B2532" t="s">
        <v>74</v>
      </c>
      <c r="C2532" s="7">
        <v>41899</v>
      </c>
      <c r="D2532">
        <v>0</v>
      </c>
      <c r="E2532" t="s">
        <v>788</v>
      </c>
      <c r="F2532">
        <v>109.68350219726562</v>
      </c>
      <c r="G2532">
        <v>4</v>
      </c>
      <c r="H2532">
        <v>7</v>
      </c>
      <c r="I2532">
        <v>91</v>
      </c>
      <c r="J2532">
        <v>6.0233860015869141</v>
      </c>
      <c r="K2532">
        <v>-2.6964921951293945</v>
      </c>
    </row>
    <row r="2533" spans="1:11" x14ac:dyDescent="0.25">
      <c r="A2533" t="s">
        <v>47</v>
      </c>
      <c r="B2533" t="s">
        <v>74</v>
      </c>
      <c r="C2533" s="7">
        <v>41899</v>
      </c>
      <c r="D2533">
        <v>1</v>
      </c>
      <c r="E2533" t="s">
        <v>789</v>
      </c>
      <c r="F2533">
        <v>112.37999725341797</v>
      </c>
      <c r="G2533">
        <v>4</v>
      </c>
      <c r="H2533">
        <v>7</v>
      </c>
      <c r="I2533">
        <v>91</v>
      </c>
      <c r="J2533">
        <v>6.0233860015869141</v>
      </c>
      <c r="K2533">
        <v>-2.6964921951293945</v>
      </c>
    </row>
    <row r="2534" spans="1:11" x14ac:dyDescent="0.25">
      <c r="A2534" t="s">
        <v>47</v>
      </c>
      <c r="B2534" t="s">
        <v>63</v>
      </c>
      <c r="C2534" s="7">
        <v>41899</v>
      </c>
      <c r="D2534">
        <v>0</v>
      </c>
      <c r="E2534" t="s">
        <v>2250</v>
      </c>
      <c r="F2534">
        <v>0</v>
      </c>
      <c r="G2534">
        <v>0</v>
      </c>
      <c r="H2534">
        <v>0</v>
      </c>
      <c r="I2534">
        <v>0</v>
      </c>
      <c r="J2534">
        <v>0</v>
      </c>
      <c r="K2534">
        <v>0</v>
      </c>
    </row>
    <row r="2535" spans="1:11" x14ac:dyDescent="0.25">
      <c r="A2535" t="s">
        <v>47</v>
      </c>
      <c r="B2535" t="s">
        <v>63</v>
      </c>
      <c r="C2535" s="7">
        <v>41899</v>
      </c>
      <c r="D2535">
        <v>1</v>
      </c>
      <c r="E2535" t="s">
        <v>2251</v>
      </c>
      <c r="F2535">
        <v>0</v>
      </c>
      <c r="G2535">
        <v>0</v>
      </c>
      <c r="H2535">
        <v>0</v>
      </c>
      <c r="I2535">
        <v>0</v>
      </c>
      <c r="J2535">
        <v>0</v>
      </c>
      <c r="K2535">
        <v>0</v>
      </c>
    </row>
    <row r="2536" spans="1:11" x14ac:dyDescent="0.25">
      <c r="A2536" t="s">
        <v>47</v>
      </c>
      <c r="B2536" t="s">
        <v>64</v>
      </c>
      <c r="C2536" s="7">
        <v>41899</v>
      </c>
      <c r="D2536">
        <v>0</v>
      </c>
      <c r="E2536" t="s">
        <v>2252</v>
      </c>
      <c r="F2536">
        <v>0</v>
      </c>
      <c r="G2536">
        <v>0</v>
      </c>
      <c r="H2536">
        <v>0</v>
      </c>
      <c r="I2536">
        <v>0</v>
      </c>
      <c r="J2536">
        <v>0</v>
      </c>
      <c r="K2536">
        <v>0</v>
      </c>
    </row>
    <row r="2537" spans="1:11" x14ac:dyDescent="0.25">
      <c r="A2537" t="s">
        <v>47</v>
      </c>
      <c r="B2537" t="s">
        <v>64</v>
      </c>
      <c r="C2537" s="7">
        <v>41899</v>
      </c>
      <c r="D2537">
        <v>1</v>
      </c>
      <c r="E2537" t="s">
        <v>2253</v>
      </c>
      <c r="F2537">
        <v>0</v>
      </c>
      <c r="G2537">
        <v>0</v>
      </c>
      <c r="H2537">
        <v>0</v>
      </c>
      <c r="I2537">
        <v>0</v>
      </c>
      <c r="J2537">
        <v>0</v>
      </c>
      <c r="K2537">
        <v>0</v>
      </c>
    </row>
    <row r="2538" spans="1:11" x14ac:dyDescent="0.25">
      <c r="A2538" t="s">
        <v>47</v>
      </c>
      <c r="B2538" t="s">
        <v>65</v>
      </c>
      <c r="C2538" s="7">
        <v>41899</v>
      </c>
      <c r="D2538">
        <v>0</v>
      </c>
      <c r="E2538" t="s">
        <v>2254</v>
      </c>
      <c r="F2538">
        <v>0</v>
      </c>
      <c r="G2538">
        <v>0</v>
      </c>
      <c r="H2538">
        <v>0</v>
      </c>
      <c r="I2538">
        <v>0</v>
      </c>
      <c r="J2538">
        <v>0</v>
      </c>
      <c r="K2538">
        <v>0</v>
      </c>
    </row>
    <row r="2539" spans="1:11" x14ac:dyDescent="0.25">
      <c r="A2539" t="s">
        <v>47</v>
      </c>
      <c r="B2539" t="s">
        <v>65</v>
      </c>
      <c r="C2539" s="7">
        <v>41899</v>
      </c>
      <c r="D2539">
        <v>1</v>
      </c>
      <c r="E2539" t="s">
        <v>2255</v>
      </c>
      <c r="F2539">
        <v>0</v>
      </c>
      <c r="G2539">
        <v>0</v>
      </c>
      <c r="H2539">
        <v>0</v>
      </c>
      <c r="I2539">
        <v>0</v>
      </c>
      <c r="J2539">
        <v>0</v>
      </c>
      <c r="K2539">
        <v>0</v>
      </c>
    </row>
    <row r="2540" spans="1:11" x14ac:dyDescent="0.25">
      <c r="A2540" t="s">
        <v>47</v>
      </c>
      <c r="B2540" t="s">
        <v>66</v>
      </c>
      <c r="C2540" s="7">
        <v>41899</v>
      </c>
      <c r="D2540">
        <v>0</v>
      </c>
      <c r="E2540" t="s">
        <v>2256</v>
      </c>
      <c r="F2540">
        <v>54.575340270996094</v>
      </c>
      <c r="G2540">
        <v>181</v>
      </c>
      <c r="H2540">
        <v>10.685082872928177</v>
      </c>
      <c r="I2540">
        <v>87.132598876953125</v>
      </c>
      <c r="J2540">
        <v>5.7658853530883789</v>
      </c>
      <c r="K2540">
        <v>0.48055976629257202</v>
      </c>
    </row>
    <row r="2541" spans="1:11" x14ac:dyDescent="0.25">
      <c r="A2541" t="s">
        <v>47</v>
      </c>
      <c r="B2541" t="s">
        <v>66</v>
      </c>
      <c r="C2541" s="7">
        <v>41899</v>
      </c>
      <c r="D2541">
        <v>1</v>
      </c>
      <c r="E2541" t="s">
        <v>2257</v>
      </c>
      <c r="F2541">
        <v>54.094779143922892</v>
      </c>
      <c r="G2541">
        <v>181</v>
      </c>
      <c r="H2541">
        <v>10.685082872928177</v>
      </c>
      <c r="I2541">
        <v>87.132598876953125</v>
      </c>
      <c r="J2541">
        <v>5.7658853530883789</v>
      </c>
      <c r="K2541">
        <v>0.48055976629257202</v>
      </c>
    </row>
    <row r="2542" spans="1:11" x14ac:dyDescent="0.25">
      <c r="A2542" t="s">
        <v>47</v>
      </c>
      <c r="B2542" t="s">
        <v>67</v>
      </c>
      <c r="C2542" s="7">
        <v>41899</v>
      </c>
      <c r="D2542">
        <v>0</v>
      </c>
      <c r="E2542" t="s">
        <v>2258</v>
      </c>
      <c r="F2542">
        <v>35.204044342041016</v>
      </c>
      <c r="G2542">
        <v>176</v>
      </c>
      <c r="H2542">
        <v>7.2613636363636367</v>
      </c>
      <c r="I2542">
        <v>86.903411865234375</v>
      </c>
      <c r="J2542">
        <v>3.9033992290496826</v>
      </c>
      <c r="K2542">
        <v>0.17949764430522919</v>
      </c>
    </row>
    <row r="2543" spans="1:11" x14ac:dyDescent="0.25">
      <c r="A2543" t="s">
        <v>47</v>
      </c>
      <c r="B2543" t="s">
        <v>67</v>
      </c>
      <c r="C2543" s="7">
        <v>41899</v>
      </c>
      <c r="D2543">
        <v>1</v>
      </c>
      <c r="E2543" t="s">
        <v>2259</v>
      </c>
      <c r="F2543">
        <v>35.024545397609472</v>
      </c>
      <c r="G2543">
        <v>176</v>
      </c>
      <c r="H2543">
        <v>7.2613636363636367</v>
      </c>
      <c r="I2543">
        <v>86.903411865234375</v>
      </c>
      <c r="J2543">
        <v>3.9033992290496826</v>
      </c>
      <c r="K2543">
        <v>0.17949764430522919</v>
      </c>
    </row>
    <row r="2544" spans="1:11" x14ac:dyDescent="0.25">
      <c r="A2544" t="s">
        <v>47</v>
      </c>
      <c r="B2544" t="s">
        <v>68</v>
      </c>
      <c r="C2544" s="7">
        <v>41899</v>
      </c>
      <c r="D2544">
        <v>0</v>
      </c>
      <c r="E2544" t="s">
        <v>2260</v>
      </c>
      <c r="F2544">
        <v>48.838748931884766</v>
      </c>
      <c r="G2544">
        <v>2</v>
      </c>
      <c r="H2544">
        <v>7</v>
      </c>
      <c r="I2544">
        <v>87.5</v>
      </c>
      <c r="J2544">
        <v>1.6726542711257935</v>
      </c>
      <c r="K2544">
        <v>0.68124556541442871</v>
      </c>
    </row>
    <row r="2545" spans="1:11" x14ac:dyDescent="0.25">
      <c r="A2545" t="s">
        <v>47</v>
      </c>
      <c r="B2545" t="s">
        <v>68</v>
      </c>
      <c r="C2545" s="7">
        <v>41899</v>
      </c>
      <c r="D2545">
        <v>1</v>
      </c>
      <c r="E2545" t="s">
        <v>2261</v>
      </c>
      <c r="F2545">
        <v>48.157502174377441</v>
      </c>
      <c r="G2545">
        <v>2</v>
      </c>
      <c r="H2545">
        <v>7</v>
      </c>
      <c r="I2545">
        <v>87.5</v>
      </c>
      <c r="J2545">
        <v>1.6726542711257935</v>
      </c>
      <c r="K2545">
        <v>0.68124556541442871</v>
      </c>
    </row>
    <row r="2546" spans="1:11" x14ac:dyDescent="0.25">
      <c r="A2546" t="s">
        <v>47</v>
      </c>
      <c r="B2546" t="s">
        <v>4120</v>
      </c>
      <c r="C2546" s="7">
        <v>41899</v>
      </c>
      <c r="D2546">
        <v>0</v>
      </c>
      <c r="E2546" t="s">
        <v>4763</v>
      </c>
      <c r="F2546">
        <v>36.754676818847656</v>
      </c>
      <c r="G2546">
        <v>87</v>
      </c>
      <c r="H2546">
        <v>8.5574712643678161</v>
      </c>
      <c r="I2546">
        <v>87.620689392089844</v>
      </c>
      <c r="J2546">
        <v>5.56329345703125</v>
      </c>
      <c r="K2546">
        <v>-1.8540412187576294E-2</v>
      </c>
    </row>
    <row r="2547" spans="1:11" x14ac:dyDescent="0.25">
      <c r="A2547" t="s">
        <v>47</v>
      </c>
      <c r="B2547" t="s">
        <v>4120</v>
      </c>
      <c r="C2547" s="7">
        <v>41899</v>
      </c>
      <c r="D2547">
        <v>1</v>
      </c>
      <c r="E2547" t="s">
        <v>4764</v>
      </c>
      <c r="F2547">
        <v>36.773218390927916</v>
      </c>
      <c r="G2547">
        <v>87</v>
      </c>
      <c r="H2547">
        <v>8.5574712643678161</v>
      </c>
      <c r="I2547">
        <v>87.620689392089844</v>
      </c>
      <c r="J2547">
        <v>5.56329345703125</v>
      </c>
      <c r="K2547">
        <v>-1.8540412187576294E-2</v>
      </c>
    </row>
    <row r="2548" spans="1:11" x14ac:dyDescent="0.25">
      <c r="A2548" t="s">
        <v>47</v>
      </c>
      <c r="B2548" t="s">
        <v>4121</v>
      </c>
      <c r="C2548" s="7">
        <v>41899</v>
      </c>
      <c r="D2548">
        <v>0</v>
      </c>
      <c r="E2548" t="s">
        <v>4765</v>
      </c>
      <c r="F2548">
        <v>17.497625350952148</v>
      </c>
      <c r="G2548">
        <v>8</v>
      </c>
      <c r="H2548">
        <v>4.875</v>
      </c>
      <c r="I2548">
        <v>86.625</v>
      </c>
      <c r="J2548">
        <v>2.7104430198669434</v>
      </c>
      <c r="K2548">
        <v>0.17137613892555237</v>
      </c>
    </row>
    <row r="2549" spans="1:11" x14ac:dyDescent="0.25">
      <c r="A2549" t="s">
        <v>47</v>
      </c>
      <c r="B2549" t="s">
        <v>4121</v>
      </c>
      <c r="C2549" s="7">
        <v>41899</v>
      </c>
      <c r="D2549">
        <v>1</v>
      </c>
      <c r="E2549" t="s">
        <v>4766</v>
      </c>
      <c r="F2549">
        <v>17.326249789446592</v>
      </c>
      <c r="G2549">
        <v>8</v>
      </c>
      <c r="H2549">
        <v>4.875</v>
      </c>
      <c r="I2549">
        <v>86.625</v>
      </c>
      <c r="J2549">
        <v>2.7104430198669434</v>
      </c>
      <c r="K2549">
        <v>0.17137613892555237</v>
      </c>
    </row>
    <row r="2550" spans="1:11" x14ac:dyDescent="0.25">
      <c r="A2550" t="s">
        <v>47</v>
      </c>
      <c r="B2550" t="s">
        <v>4122</v>
      </c>
      <c r="C2550" s="7">
        <v>41899</v>
      </c>
      <c r="D2550">
        <v>0</v>
      </c>
      <c r="E2550" t="s">
        <v>4767</v>
      </c>
      <c r="F2550">
        <v>42.740695953369141</v>
      </c>
      <c r="G2550">
        <v>174</v>
      </c>
      <c r="H2550">
        <v>9.2212643678160919</v>
      </c>
      <c r="I2550">
        <v>86.655174255371094</v>
      </c>
      <c r="J2550">
        <v>4.2100062370300293</v>
      </c>
      <c r="K2550">
        <v>0.22466060519218445</v>
      </c>
    </row>
    <row r="2551" spans="1:11" x14ac:dyDescent="0.25">
      <c r="A2551" t="s">
        <v>47</v>
      </c>
      <c r="B2551" t="s">
        <v>4122</v>
      </c>
      <c r="C2551" s="7">
        <v>41899</v>
      </c>
      <c r="D2551">
        <v>1</v>
      </c>
      <c r="E2551" t="s">
        <v>4768</v>
      </c>
      <c r="F2551">
        <v>42.516034476715944</v>
      </c>
      <c r="G2551">
        <v>174</v>
      </c>
      <c r="H2551">
        <v>9.2212643678160919</v>
      </c>
      <c r="I2551">
        <v>86.655174255371094</v>
      </c>
      <c r="J2551">
        <v>4.2100062370300293</v>
      </c>
      <c r="K2551">
        <v>0.22466060519218445</v>
      </c>
    </row>
    <row r="2552" spans="1:11" x14ac:dyDescent="0.25">
      <c r="A2552" t="s">
        <v>47</v>
      </c>
      <c r="B2552" t="s">
        <v>75</v>
      </c>
      <c r="C2552" s="7">
        <v>41899</v>
      </c>
      <c r="D2552">
        <v>0</v>
      </c>
      <c r="E2552" t="s">
        <v>790</v>
      </c>
      <c r="F2552">
        <v>0</v>
      </c>
      <c r="G2552">
        <v>0</v>
      </c>
      <c r="H2552">
        <v>0</v>
      </c>
      <c r="I2552">
        <v>0</v>
      </c>
      <c r="J2552">
        <v>0</v>
      </c>
      <c r="K2552">
        <v>0</v>
      </c>
    </row>
    <row r="2553" spans="1:11" x14ac:dyDescent="0.25">
      <c r="A2553" t="s">
        <v>47</v>
      </c>
      <c r="B2553" t="s">
        <v>75</v>
      </c>
      <c r="C2553" s="7">
        <v>41899</v>
      </c>
      <c r="D2553">
        <v>1</v>
      </c>
      <c r="E2553" t="s">
        <v>791</v>
      </c>
      <c r="F2553">
        <v>0</v>
      </c>
      <c r="G2553">
        <v>0</v>
      </c>
      <c r="H2553">
        <v>0</v>
      </c>
      <c r="I2553">
        <v>0</v>
      </c>
      <c r="J2553">
        <v>0</v>
      </c>
      <c r="K2553">
        <v>0</v>
      </c>
    </row>
    <row r="2554" spans="1:11" x14ac:dyDescent="0.25">
      <c r="A2554" t="s">
        <v>47</v>
      </c>
      <c r="B2554" t="s">
        <v>69</v>
      </c>
      <c r="C2554" s="7">
        <v>41899</v>
      </c>
      <c r="D2554">
        <v>0</v>
      </c>
      <c r="E2554" t="s">
        <v>792</v>
      </c>
      <c r="F2554">
        <v>0</v>
      </c>
      <c r="G2554">
        <v>0</v>
      </c>
      <c r="H2554">
        <v>0</v>
      </c>
      <c r="I2554">
        <v>0</v>
      </c>
      <c r="J2554">
        <v>0</v>
      </c>
      <c r="K2554">
        <v>0</v>
      </c>
    </row>
    <row r="2555" spans="1:11" x14ac:dyDescent="0.25">
      <c r="A2555" t="s">
        <v>47</v>
      </c>
      <c r="B2555" t="s">
        <v>69</v>
      </c>
      <c r="C2555" s="7">
        <v>41899</v>
      </c>
      <c r="D2555">
        <v>1</v>
      </c>
      <c r="E2555" t="s">
        <v>793</v>
      </c>
      <c r="F2555">
        <v>0</v>
      </c>
      <c r="G2555">
        <v>0</v>
      </c>
      <c r="H2555">
        <v>0</v>
      </c>
      <c r="I2555">
        <v>0</v>
      </c>
      <c r="J2555">
        <v>0</v>
      </c>
      <c r="K2555">
        <v>0</v>
      </c>
    </row>
    <row r="2556" spans="1:11" x14ac:dyDescent="0.25">
      <c r="A2556" t="s">
        <v>47</v>
      </c>
      <c r="B2556" t="s">
        <v>70</v>
      </c>
      <c r="C2556" s="7">
        <v>41899</v>
      </c>
      <c r="D2556">
        <v>0</v>
      </c>
      <c r="E2556" t="s">
        <v>794</v>
      </c>
      <c r="F2556">
        <v>0</v>
      </c>
      <c r="G2556">
        <v>0</v>
      </c>
      <c r="H2556">
        <v>0</v>
      </c>
      <c r="I2556">
        <v>0</v>
      </c>
      <c r="J2556">
        <v>0</v>
      </c>
      <c r="K2556">
        <v>0</v>
      </c>
    </row>
    <row r="2557" spans="1:11" x14ac:dyDescent="0.25">
      <c r="A2557" t="s">
        <v>47</v>
      </c>
      <c r="B2557" t="s">
        <v>70</v>
      </c>
      <c r="C2557" s="7">
        <v>41899</v>
      </c>
      <c r="D2557">
        <v>1</v>
      </c>
      <c r="E2557" t="s">
        <v>795</v>
      </c>
      <c r="F2557">
        <v>0</v>
      </c>
      <c r="G2557">
        <v>0</v>
      </c>
      <c r="H2557">
        <v>0</v>
      </c>
      <c r="I2557">
        <v>0</v>
      </c>
      <c r="J2557">
        <v>0</v>
      </c>
      <c r="K2557">
        <v>0</v>
      </c>
    </row>
    <row r="2558" spans="1:11" x14ac:dyDescent="0.25">
      <c r="A2558" t="s">
        <v>47</v>
      </c>
      <c r="B2558" t="s">
        <v>5566</v>
      </c>
      <c r="C2558" s="7">
        <v>41899</v>
      </c>
      <c r="D2558">
        <v>0</v>
      </c>
      <c r="E2558" t="s">
        <v>5779</v>
      </c>
      <c r="F2558">
        <v>8.3760004043579102</v>
      </c>
      <c r="G2558">
        <v>1</v>
      </c>
      <c r="H2558">
        <v>1</v>
      </c>
      <c r="I2558">
        <v>84</v>
      </c>
      <c r="K2558">
        <v>0.14100074768066406</v>
      </c>
    </row>
    <row r="2559" spans="1:11" x14ac:dyDescent="0.25">
      <c r="A2559" t="s">
        <v>47</v>
      </c>
      <c r="B2559" t="s">
        <v>5566</v>
      </c>
      <c r="C2559" s="7">
        <v>41899</v>
      </c>
      <c r="D2559">
        <v>1</v>
      </c>
      <c r="E2559" t="s">
        <v>5780</v>
      </c>
      <c r="F2559">
        <v>8.2349996566772461</v>
      </c>
      <c r="G2559">
        <v>1</v>
      </c>
      <c r="H2559">
        <v>1</v>
      </c>
      <c r="I2559">
        <v>84</v>
      </c>
      <c r="K2559">
        <v>0.14100074768066406</v>
      </c>
    </row>
    <row r="2560" spans="1:11" x14ac:dyDescent="0.25">
      <c r="A2560" t="s">
        <v>47</v>
      </c>
      <c r="B2560" t="s">
        <v>4123</v>
      </c>
      <c r="C2560" s="7">
        <v>41899</v>
      </c>
      <c r="D2560">
        <v>0</v>
      </c>
      <c r="E2560" t="s">
        <v>4769</v>
      </c>
      <c r="F2560">
        <v>27.091833114624023</v>
      </c>
      <c r="G2560">
        <v>30</v>
      </c>
      <c r="H2560">
        <v>2.9333333333333331</v>
      </c>
      <c r="I2560">
        <v>85.633331298828125</v>
      </c>
      <c r="J2560">
        <v>3.2127182483673096</v>
      </c>
      <c r="K2560">
        <v>1.0188320875167847</v>
      </c>
    </row>
    <row r="2561" spans="1:11" x14ac:dyDescent="0.25">
      <c r="A2561" t="s">
        <v>47</v>
      </c>
      <c r="B2561" t="s">
        <v>4123</v>
      </c>
      <c r="C2561" s="7">
        <v>41899</v>
      </c>
      <c r="D2561">
        <v>1</v>
      </c>
      <c r="E2561" t="s">
        <v>4770</v>
      </c>
      <c r="F2561">
        <v>26.073000248273214</v>
      </c>
      <c r="G2561">
        <v>30</v>
      </c>
      <c r="H2561">
        <v>2.9333333333333331</v>
      </c>
      <c r="I2561">
        <v>85.633331298828125</v>
      </c>
      <c r="J2561">
        <v>3.2127182483673096</v>
      </c>
      <c r="K2561">
        <v>1.0188320875167847</v>
      </c>
    </row>
    <row r="2562" spans="1:11" x14ac:dyDescent="0.25">
      <c r="A2562" t="s">
        <v>47</v>
      </c>
      <c r="B2562" t="s">
        <v>4124</v>
      </c>
      <c r="C2562" s="7">
        <v>41899</v>
      </c>
      <c r="D2562">
        <v>0</v>
      </c>
      <c r="E2562" t="s">
        <v>4771</v>
      </c>
      <c r="F2562">
        <v>105.63422393798828</v>
      </c>
      <c r="G2562">
        <v>42</v>
      </c>
      <c r="H2562">
        <v>15.80952380952381</v>
      </c>
      <c r="I2562">
        <v>89.333335876464844</v>
      </c>
      <c r="J2562">
        <v>7.7098665237426758</v>
      </c>
      <c r="K2562">
        <v>0.2981550395488739</v>
      </c>
    </row>
    <row r="2563" spans="1:11" x14ac:dyDescent="0.25">
      <c r="A2563" t="s">
        <v>47</v>
      </c>
      <c r="B2563" t="s">
        <v>4124</v>
      </c>
      <c r="C2563" s="7">
        <v>41899</v>
      </c>
      <c r="D2563">
        <v>1</v>
      </c>
      <c r="E2563" t="s">
        <v>4772</v>
      </c>
      <c r="F2563">
        <v>105.33607146676097</v>
      </c>
      <c r="G2563">
        <v>42</v>
      </c>
      <c r="H2563">
        <v>15.80952380952381</v>
      </c>
      <c r="I2563">
        <v>89.333335876464844</v>
      </c>
      <c r="J2563">
        <v>7.7098665237426758</v>
      </c>
      <c r="K2563">
        <v>0.2981550395488739</v>
      </c>
    </row>
    <row r="2564" spans="1:11" x14ac:dyDescent="0.25">
      <c r="A2564" t="s">
        <v>47</v>
      </c>
      <c r="B2564" t="s">
        <v>71</v>
      </c>
      <c r="C2564" s="7">
        <v>41899</v>
      </c>
      <c r="D2564">
        <v>0</v>
      </c>
      <c r="E2564" t="s">
        <v>796</v>
      </c>
      <c r="F2564">
        <v>0.29099607467651367</v>
      </c>
      <c r="G2564">
        <v>1</v>
      </c>
      <c r="H2564">
        <v>1</v>
      </c>
      <c r="I2564">
        <v>91</v>
      </c>
      <c r="K2564">
        <v>-2.289003849029541</v>
      </c>
    </row>
    <row r="2565" spans="1:11" x14ac:dyDescent="0.25">
      <c r="A2565" t="s">
        <v>47</v>
      </c>
      <c r="B2565" t="s">
        <v>71</v>
      </c>
      <c r="C2565" s="7">
        <v>41899</v>
      </c>
      <c r="D2565">
        <v>1</v>
      </c>
      <c r="E2565" t="s">
        <v>797</v>
      </c>
      <c r="F2565">
        <v>2.5799999237060547</v>
      </c>
      <c r="G2565">
        <v>1</v>
      </c>
      <c r="H2565">
        <v>1</v>
      </c>
      <c r="I2565">
        <v>91</v>
      </c>
      <c r="K2565">
        <v>-2.289003849029541</v>
      </c>
    </row>
    <row r="2566" spans="1:11" x14ac:dyDescent="0.25">
      <c r="A2566" t="s">
        <v>47</v>
      </c>
      <c r="B2566" t="s">
        <v>72</v>
      </c>
      <c r="C2566" s="7">
        <v>41899</v>
      </c>
      <c r="D2566">
        <v>0</v>
      </c>
      <c r="E2566" t="s">
        <v>798</v>
      </c>
      <c r="F2566">
        <v>15.049223899841309</v>
      </c>
      <c r="G2566">
        <v>85</v>
      </c>
      <c r="H2566">
        <v>2.9823529411764707</v>
      </c>
      <c r="I2566">
        <v>86.388236999511719</v>
      </c>
      <c r="J2566">
        <v>3.0136542320251465</v>
      </c>
      <c r="K2566">
        <v>-5.2188117057085037E-2</v>
      </c>
    </row>
    <row r="2567" spans="1:11" x14ac:dyDescent="0.25">
      <c r="A2567" t="s">
        <v>47</v>
      </c>
      <c r="B2567" t="s">
        <v>72</v>
      </c>
      <c r="C2567" s="7">
        <v>41899</v>
      </c>
      <c r="D2567">
        <v>1</v>
      </c>
      <c r="E2567" t="s">
        <v>799</v>
      </c>
      <c r="F2567">
        <v>15.101411721285652</v>
      </c>
      <c r="G2567">
        <v>85</v>
      </c>
      <c r="H2567">
        <v>2.9823529411764707</v>
      </c>
      <c r="I2567">
        <v>86.388236999511719</v>
      </c>
      <c r="J2567">
        <v>3.0136542320251465</v>
      </c>
      <c r="K2567">
        <v>-5.2188117057085037E-2</v>
      </c>
    </row>
    <row r="2568" spans="1:11" x14ac:dyDescent="0.25">
      <c r="A2568" t="s">
        <v>47</v>
      </c>
      <c r="B2568" t="s">
        <v>73</v>
      </c>
      <c r="C2568" s="7">
        <v>41899</v>
      </c>
      <c r="D2568">
        <v>0</v>
      </c>
      <c r="E2568" t="s">
        <v>800</v>
      </c>
      <c r="F2568">
        <v>55.346515655517578</v>
      </c>
      <c r="G2568">
        <v>277</v>
      </c>
      <c r="H2568">
        <v>10.828519855595667</v>
      </c>
      <c r="I2568">
        <v>87.259925842285156</v>
      </c>
      <c r="J2568">
        <v>5.3915033340454102</v>
      </c>
      <c r="K2568">
        <v>0.41831919550895691</v>
      </c>
    </row>
    <row r="2569" spans="1:11" x14ac:dyDescent="0.25">
      <c r="A2569" t="s">
        <v>47</v>
      </c>
      <c r="B2569" t="s">
        <v>73</v>
      </c>
      <c r="C2569" s="7">
        <v>41899</v>
      </c>
      <c r="D2569">
        <v>1</v>
      </c>
      <c r="E2569" t="s">
        <v>801</v>
      </c>
      <c r="F2569">
        <v>54.928194989742785</v>
      </c>
      <c r="G2569">
        <v>277</v>
      </c>
      <c r="H2569">
        <v>10.828519855595667</v>
      </c>
      <c r="I2569">
        <v>87.259925842285156</v>
      </c>
      <c r="J2569">
        <v>5.3915033340454102</v>
      </c>
      <c r="K2569">
        <v>0.41831919550895691</v>
      </c>
    </row>
    <row r="2570" spans="1:11" x14ac:dyDescent="0.25">
      <c r="A2570" t="s">
        <v>47</v>
      </c>
      <c r="B2570" t="s">
        <v>5565</v>
      </c>
      <c r="C2570" s="7">
        <v>41899</v>
      </c>
      <c r="D2570">
        <v>0</v>
      </c>
      <c r="E2570" t="s">
        <v>5781</v>
      </c>
      <c r="F2570">
        <v>28.042751312255859</v>
      </c>
      <c r="G2570">
        <v>14</v>
      </c>
      <c r="H2570">
        <v>4.0714285714285712</v>
      </c>
      <c r="I2570">
        <v>86</v>
      </c>
      <c r="J2570">
        <v>4.0175600051879883</v>
      </c>
      <c r="K2570">
        <v>1.4863220453262329</v>
      </c>
    </row>
    <row r="2571" spans="1:11" x14ac:dyDescent="0.25">
      <c r="A2571" t="s">
        <v>47</v>
      </c>
      <c r="B2571" t="s">
        <v>5565</v>
      </c>
      <c r="C2571" s="7">
        <v>41899</v>
      </c>
      <c r="D2571">
        <v>1</v>
      </c>
      <c r="E2571" t="s">
        <v>5782</v>
      </c>
      <c r="F2571">
        <v>26.556428713457926</v>
      </c>
      <c r="G2571">
        <v>14</v>
      </c>
      <c r="H2571">
        <v>4.0714285714285712</v>
      </c>
      <c r="I2571">
        <v>86</v>
      </c>
      <c r="J2571">
        <v>4.0175600051879883</v>
      </c>
      <c r="K2571">
        <v>1.4863220453262329</v>
      </c>
    </row>
    <row r="2572" spans="1:11" x14ac:dyDescent="0.25">
      <c r="A2572" t="s">
        <v>47</v>
      </c>
      <c r="B2572" t="s">
        <v>4119</v>
      </c>
      <c r="C2572" s="7">
        <v>41998</v>
      </c>
      <c r="D2572">
        <v>0</v>
      </c>
      <c r="E2572" t="s">
        <v>4773</v>
      </c>
      <c r="F2572">
        <v>23.964523315429688</v>
      </c>
      <c r="G2572">
        <v>6.75</v>
      </c>
      <c r="H2572">
        <v>6.9583333333333339</v>
      </c>
      <c r="I2572">
        <v>83.630950927734375</v>
      </c>
      <c r="J2572">
        <v>1.9859374761581421</v>
      </c>
      <c r="K2572">
        <v>1.0745150968432426E-2</v>
      </c>
    </row>
    <row r="2573" spans="1:11" x14ac:dyDescent="0.25">
      <c r="A2573" t="s">
        <v>47</v>
      </c>
      <c r="B2573" t="s">
        <v>4119</v>
      </c>
      <c r="C2573" s="7">
        <v>41998</v>
      </c>
      <c r="D2573">
        <v>1</v>
      </c>
      <c r="E2573" t="s">
        <v>4774</v>
      </c>
      <c r="F2573">
        <v>23.953779634975252</v>
      </c>
      <c r="G2573">
        <v>6.75</v>
      </c>
      <c r="H2573">
        <v>6.9583333333333339</v>
      </c>
      <c r="I2573">
        <v>83.630950927734375</v>
      </c>
      <c r="J2573">
        <v>1.9859374761581421</v>
      </c>
      <c r="K2573">
        <v>1.0745150968432426E-2</v>
      </c>
    </row>
    <row r="2574" spans="1:11" x14ac:dyDescent="0.25">
      <c r="A2574" t="s">
        <v>47</v>
      </c>
      <c r="B2574" t="s">
        <v>3637</v>
      </c>
      <c r="C2574" s="7">
        <v>41998</v>
      </c>
      <c r="D2574">
        <v>0</v>
      </c>
      <c r="E2574" t="s">
        <v>3747</v>
      </c>
      <c r="F2574">
        <v>41.481979370117187</v>
      </c>
      <c r="G2574">
        <v>340.75</v>
      </c>
      <c r="H2574">
        <v>9.0548010798093745</v>
      </c>
      <c r="I2574">
        <v>84.330551147460938</v>
      </c>
      <c r="J2574">
        <v>5.1249332427978516</v>
      </c>
      <c r="K2574">
        <v>0.27146607637405396</v>
      </c>
    </row>
    <row r="2575" spans="1:11" x14ac:dyDescent="0.25">
      <c r="A2575" t="s">
        <v>47</v>
      </c>
      <c r="B2575" t="s">
        <v>3637</v>
      </c>
      <c r="C2575" s="7">
        <v>41998</v>
      </c>
      <c r="D2575">
        <v>1</v>
      </c>
      <c r="E2575" t="s">
        <v>3748</v>
      </c>
      <c r="F2575">
        <v>41.210511732302997</v>
      </c>
      <c r="G2575">
        <v>340.75</v>
      </c>
      <c r="H2575">
        <v>9.0548010798093745</v>
      </c>
      <c r="I2575">
        <v>84.330551147460938</v>
      </c>
      <c r="J2575">
        <v>5.1249332427978516</v>
      </c>
      <c r="K2575">
        <v>0.27146607637405396</v>
      </c>
    </row>
    <row r="2576" spans="1:11" x14ac:dyDescent="0.25">
      <c r="A2576" t="s">
        <v>47</v>
      </c>
      <c r="B2576" t="s">
        <v>61</v>
      </c>
      <c r="C2576" s="7">
        <v>41998</v>
      </c>
      <c r="D2576">
        <v>0</v>
      </c>
      <c r="E2576" t="s">
        <v>3213</v>
      </c>
      <c r="F2576">
        <v>42.571479797363281</v>
      </c>
      <c r="G2576">
        <v>191.5</v>
      </c>
      <c r="H2576">
        <v>8.7442943086325435</v>
      </c>
      <c r="I2576">
        <v>82.25</v>
      </c>
      <c r="J2576">
        <v>4.2620034217834473</v>
      </c>
      <c r="K2576">
        <v>0.28448560833930969</v>
      </c>
    </row>
    <row r="2577" spans="1:11" x14ac:dyDescent="0.25">
      <c r="A2577" t="s">
        <v>47</v>
      </c>
      <c r="B2577" t="s">
        <v>61</v>
      </c>
      <c r="C2577" s="7">
        <v>41998</v>
      </c>
      <c r="D2577">
        <v>1</v>
      </c>
      <c r="E2577" t="s">
        <v>3214</v>
      </c>
      <c r="F2577">
        <v>42.286991727886672</v>
      </c>
      <c r="G2577">
        <v>191.5</v>
      </c>
      <c r="H2577">
        <v>8.7442943086325435</v>
      </c>
      <c r="I2577">
        <v>82.25</v>
      </c>
      <c r="J2577">
        <v>4.2620034217834473</v>
      </c>
      <c r="K2577">
        <v>0.28448560833930969</v>
      </c>
    </row>
    <row r="2578" spans="1:11" x14ac:dyDescent="0.25">
      <c r="A2578" t="s">
        <v>47</v>
      </c>
      <c r="B2578" t="s">
        <v>62</v>
      </c>
      <c r="C2578" s="7">
        <v>41998</v>
      </c>
      <c r="D2578">
        <v>0</v>
      </c>
      <c r="E2578" t="s">
        <v>3215</v>
      </c>
      <c r="F2578">
        <v>40.08367919921875</v>
      </c>
      <c r="G2578">
        <v>149.25</v>
      </c>
      <c r="H2578">
        <v>9.453223270440251</v>
      </c>
      <c r="I2578">
        <v>87</v>
      </c>
      <c r="J2578">
        <v>5.9444141387939453</v>
      </c>
      <c r="K2578">
        <v>0.25474441051483154</v>
      </c>
    </row>
    <row r="2579" spans="1:11" x14ac:dyDescent="0.25">
      <c r="A2579" t="s">
        <v>47</v>
      </c>
      <c r="B2579" t="s">
        <v>62</v>
      </c>
      <c r="C2579" s="7">
        <v>41998</v>
      </c>
      <c r="D2579">
        <v>1</v>
      </c>
      <c r="E2579" t="s">
        <v>3216</v>
      </c>
      <c r="F2579">
        <v>39.828932681513379</v>
      </c>
      <c r="G2579">
        <v>149.25</v>
      </c>
      <c r="H2579">
        <v>9.453223270440251</v>
      </c>
      <c r="I2579">
        <v>87</v>
      </c>
      <c r="J2579">
        <v>5.9444141387939453</v>
      </c>
      <c r="K2579">
        <v>0.25474441051483154</v>
      </c>
    </row>
    <row r="2580" spans="1:11" x14ac:dyDescent="0.25">
      <c r="A2580" t="s">
        <v>47</v>
      </c>
      <c r="B2580" t="s">
        <v>74</v>
      </c>
      <c r="C2580" s="7">
        <v>41998</v>
      </c>
      <c r="D2580">
        <v>0</v>
      </c>
      <c r="E2580" t="s">
        <v>3217</v>
      </c>
      <c r="F2580">
        <v>105.20017242431641</v>
      </c>
      <c r="G2580">
        <v>4</v>
      </c>
      <c r="H2580">
        <v>7</v>
      </c>
      <c r="I2580">
        <v>89.666664123535156</v>
      </c>
      <c r="J2580">
        <v>11.97771167755127</v>
      </c>
      <c r="K2580">
        <v>-6.6164946556091309</v>
      </c>
    </row>
    <row r="2581" spans="1:11" x14ac:dyDescent="0.25">
      <c r="A2581" t="s">
        <v>47</v>
      </c>
      <c r="B2581" t="s">
        <v>74</v>
      </c>
      <c r="C2581" s="7">
        <v>41998</v>
      </c>
      <c r="D2581">
        <v>1</v>
      </c>
      <c r="E2581" t="s">
        <v>3218</v>
      </c>
      <c r="F2581">
        <v>111.81666469573975</v>
      </c>
      <c r="G2581">
        <v>4</v>
      </c>
      <c r="H2581">
        <v>7</v>
      </c>
      <c r="I2581">
        <v>89.666664123535156</v>
      </c>
      <c r="J2581">
        <v>11.97771167755127</v>
      </c>
      <c r="K2581">
        <v>-6.6164946556091309</v>
      </c>
    </row>
    <row r="2582" spans="1:11" x14ac:dyDescent="0.25">
      <c r="A2582" t="s">
        <v>47</v>
      </c>
      <c r="B2582" t="s">
        <v>63</v>
      </c>
      <c r="C2582" s="7">
        <v>41998</v>
      </c>
      <c r="D2582">
        <v>0</v>
      </c>
      <c r="E2582" t="s">
        <v>3219</v>
      </c>
      <c r="F2582">
        <v>0</v>
      </c>
      <c r="G2582">
        <v>0</v>
      </c>
      <c r="H2582">
        <v>0</v>
      </c>
      <c r="I2582">
        <v>0</v>
      </c>
      <c r="J2582">
        <v>0</v>
      </c>
      <c r="K2582">
        <v>0</v>
      </c>
    </row>
    <row r="2583" spans="1:11" x14ac:dyDescent="0.25">
      <c r="A2583" t="s">
        <v>47</v>
      </c>
      <c r="B2583" t="s">
        <v>63</v>
      </c>
      <c r="C2583" s="7">
        <v>41998</v>
      </c>
      <c r="D2583">
        <v>1</v>
      </c>
      <c r="E2583" t="s">
        <v>3220</v>
      </c>
      <c r="F2583">
        <v>0</v>
      </c>
      <c r="G2583">
        <v>0</v>
      </c>
      <c r="H2583">
        <v>0</v>
      </c>
      <c r="I2583">
        <v>0</v>
      </c>
      <c r="J2583">
        <v>0</v>
      </c>
      <c r="K2583">
        <v>0</v>
      </c>
    </row>
    <row r="2584" spans="1:11" x14ac:dyDescent="0.25">
      <c r="A2584" t="s">
        <v>47</v>
      </c>
      <c r="B2584" t="s">
        <v>64</v>
      </c>
      <c r="C2584" s="7">
        <v>41998</v>
      </c>
      <c r="D2584">
        <v>0</v>
      </c>
      <c r="E2584" t="s">
        <v>3221</v>
      </c>
      <c r="F2584">
        <v>0</v>
      </c>
      <c r="G2584">
        <v>0</v>
      </c>
      <c r="H2584">
        <v>0</v>
      </c>
      <c r="I2584">
        <v>0</v>
      </c>
      <c r="J2584">
        <v>0</v>
      </c>
      <c r="K2584">
        <v>0</v>
      </c>
    </row>
    <row r="2585" spans="1:11" x14ac:dyDescent="0.25">
      <c r="A2585" t="s">
        <v>47</v>
      </c>
      <c r="B2585" t="s">
        <v>64</v>
      </c>
      <c r="C2585" s="7">
        <v>41998</v>
      </c>
      <c r="D2585">
        <v>1</v>
      </c>
      <c r="E2585" t="s">
        <v>3222</v>
      </c>
      <c r="F2585">
        <v>0</v>
      </c>
      <c r="G2585">
        <v>0</v>
      </c>
      <c r="H2585">
        <v>0</v>
      </c>
      <c r="I2585">
        <v>0</v>
      </c>
      <c r="J2585">
        <v>0</v>
      </c>
      <c r="K2585">
        <v>0</v>
      </c>
    </row>
    <row r="2586" spans="1:11" x14ac:dyDescent="0.25">
      <c r="A2586" t="s">
        <v>47</v>
      </c>
      <c r="B2586" t="s">
        <v>65</v>
      </c>
      <c r="C2586" s="7">
        <v>41998</v>
      </c>
      <c r="D2586">
        <v>0</v>
      </c>
      <c r="E2586" t="s">
        <v>3223</v>
      </c>
      <c r="F2586">
        <v>0</v>
      </c>
      <c r="G2586">
        <v>0</v>
      </c>
      <c r="H2586">
        <v>0</v>
      </c>
      <c r="I2586">
        <v>0</v>
      </c>
      <c r="J2586">
        <v>0</v>
      </c>
      <c r="K2586">
        <v>0</v>
      </c>
    </row>
    <row r="2587" spans="1:11" x14ac:dyDescent="0.25">
      <c r="A2587" t="s">
        <v>47</v>
      </c>
      <c r="B2587" t="s">
        <v>65</v>
      </c>
      <c r="C2587" s="7">
        <v>41998</v>
      </c>
      <c r="D2587">
        <v>1</v>
      </c>
      <c r="E2587" t="s">
        <v>3224</v>
      </c>
      <c r="F2587">
        <v>0</v>
      </c>
      <c r="G2587">
        <v>0</v>
      </c>
      <c r="H2587">
        <v>0</v>
      </c>
      <c r="I2587">
        <v>0</v>
      </c>
      <c r="J2587">
        <v>0</v>
      </c>
      <c r="K2587">
        <v>0</v>
      </c>
    </row>
    <row r="2588" spans="1:11" x14ac:dyDescent="0.25">
      <c r="A2588" t="s">
        <v>47</v>
      </c>
      <c r="B2588" t="s">
        <v>66</v>
      </c>
      <c r="C2588" s="7">
        <v>41998</v>
      </c>
      <c r="D2588">
        <v>0</v>
      </c>
      <c r="E2588" t="s">
        <v>3225</v>
      </c>
      <c r="F2588">
        <v>49.546455383300781</v>
      </c>
      <c r="G2588">
        <v>172.5</v>
      </c>
      <c r="H2588">
        <v>10.75360807306348</v>
      </c>
      <c r="I2588">
        <v>84.386627197265625</v>
      </c>
      <c r="J2588">
        <v>5.6119885444641113</v>
      </c>
      <c r="K2588">
        <v>0.32109397649765015</v>
      </c>
    </row>
    <row r="2589" spans="1:11" x14ac:dyDescent="0.25">
      <c r="A2589" t="s">
        <v>47</v>
      </c>
      <c r="B2589" t="s">
        <v>66</v>
      </c>
      <c r="C2589" s="7">
        <v>41998</v>
      </c>
      <c r="D2589">
        <v>1</v>
      </c>
      <c r="E2589" t="s">
        <v>3226</v>
      </c>
      <c r="F2589">
        <v>49.225359741223762</v>
      </c>
      <c r="G2589">
        <v>172.5</v>
      </c>
      <c r="H2589">
        <v>10.75360807306348</v>
      </c>
      <c r="I2589">
        <v>84.386627197265625</v>
      </c>
      <c r="J2589">
        <v>5.6119885444641113</v>
      </c>
      <c r="K2589">
        <v>0.32109397649765015</v>
      </c>
    </row>
    <row r="2590" spans="1:11" x14ac:dyDescent="0.25">
      <c r="A2590" t="s">
        <v>47</v>
      </c>
      <c r="B2590" t="s">
        <v>67</v>
      </c>
      <c r="C2590" s="7">
        <v>41998</v>
      </c>
      <c r="D2590">
        <v>0</v>
      </c>
      <c r="E2590" t="s">
        <v>3227</v>
      </c>
      <c r="F2590">
        <v>31.895423889160156</v>
      </c>
      <c r="G2590">
        <v>163.25</v>
      </c>
      <c r="H2590">
        <v>7.3070227272727273</v>
      </c>
      <c r="I2590">
        <v>84.212783813476562</v>
      </c>
      <c r="J2590">
        <v>4.2858161926269531</v>
      </c>
      <c r="K2590">
        <v>0.34966084361076355</v>
      </c>
    </row>
    <row r="2591" spans="1:11" x14ac:dyDescent="0.25">
      <c r="A2591" t="s">
        <v>47</v>
      </c>
      <c r="B2591" t="s">
        <v>67</v>
      </c>
      <c r="C2591" s="7">
        <v>41998</v>
      </c>
      <c r="D2591">
        <v>1</v>
      </c>
      <c r="E2591" t="s">
        <v>3228</v>
      </c>
      <c r="F2591">
        <v>31.54576390133375</v>
      </c>
      <c r="G2591">
        <v>163.25</v>
      </c>
      <c r="H2591">
        <v>7.3070227272727273</v>
      </c>
      <c r="I2591">
        <v>84.212783813476562</v>
      </c>
      <c r="J2591">
        <v>4.2858161926269531</v>
      </c>
      <c r="K2591">
        <v>0.34966084361076355</v>
      </c>
    </row>
    <row r="2592" spans="1:11" x14ac:dyDescent="0.25">
      <c r="A2592" t="s">
        <v>47</v>
      </c>
      <c r="B2592" t="s">
        <v>68</v>
      </c>
      <c r="C2592" s="7">
        <v>41998</v>
      </c>
      <c r="D2592">
        <v>0</v>
      </c>
      <c r="E2592" t="s">
        <v>3229</v>
      </c>
      <c r="F2592">
        <v>45.403873443603516</v>
      </c>
      <c r="G2592">
        <v>2</v>
      </c>
      <c r="H2592">
        <v>7</v>
      </c>
      <c r="I2592">
        <v>84.625</v>
      </c>
      <c r="J2592">
        <v>1.8071848154067993</v>
      </c>
      <c r="K2592">
        <v>-0.74987727403640747</v>
      </c>
    </row>
    <row r="2593" spans="1:11" x14ac:dyDescent="0.25">
      <c r="A2593" t="s">
        <v>47</v>
      </c>
      <c r="B2593" t="s">
        <v>68</v>
      </c>
      <c r="C2593" s="7">
        <v>41998</v>
      </c>
      <c r="D2593">
        <v>1</v>
      </c>
      <c r="E2593" t="s">
        <v>3230</v>
      </c>
      <c r="F2593">
        <v>46.153749346733093</v>
      </c>
      <c r="G2593">
        <v>2</v>
      </c>
      <c r="H2593">
        <v>7</v>
      </c>
      <c r="I2593">
        <v>84.625</v>
      </c>
      <c r="J2593">
        <v>1.8071848154067993</v>
      </c>
      <c r="K2593">
        <v>-0.74987727403640747</v>
      </c>
    </row>
    <row r="2594" spans="1:11" x14ac:dyDescent="0.25">
      <c r="A2594" t="s">
        <v>47</v>
      </c>
      <c r="B2594" t="s">
        <v>4120</v>
      </c>
      <c r="C2594" s="7">
        <v>41998</v>
      </c>
      <c r="D2594">
        <v>0</v>
      </c>
      <c r="E2594" t="s">
        <v>4775</v>
      </c>
      <c r="F2594">
        <v>32.868171691894531</v>
      </c>
      <c r="G2594">
        <v>79.5</v>
      </c>
      <c r="H2594">
        <v>8.6330157289776164</v>
      </c>
      <c r="I2594">
        <v>84.711433410644531</v>
      </c>
      <c r="J2594">
        <v>4.6608333587646484</v>
      </c>
      <c r="K2594">
        <v>0.72129058837890625</v>
      </c>
    </row>
    <row r="2595" spans="1:11" x14ac:dyDescent="0.25">
      <c r="A2595" t="s">
        <v>47</v>
      </c>
      <c r="B2595" t="s">
        <v>4120</v>
      </c>
      <c r="C2595" s="7">
        <v>41998</v>
      </c>
      <c r="D2595">
        <v>1</v>
      </c>
      <c r="E2595" t="s">
        <v>4776</v>
      </c>
      <c r="F2595">
        <v>32.146882153961847</v>
      </c>
      <c r="G2595">
        <v>79.5</v>
      </c>
      <c r="H2595">
        <v>8.6330157289776164</v>
      </c>
      <c r="I2595">
        <v>84.711433410644531</v>
      </c>
      <c r="J2595">
        <v>4.6608333587646484</v>
      </c>
      <c r="K2595">
        <v>0.72129058837890625</v>
      </c>
    </row>
    <row r="2596" spans="1:11" x14ac:dyDescent="0.25">
      <c r="A2596" t="s">
        <v>47</v>
      </c>
      <c r="B2596" t="s">
        <v>4121</v>
      </c>
      <c r="C2596" s="7">
        <v>41998</v>
      </c>
      <c r="D2596">
        <v>0</v>
      </c>
      <c r="E2596" t="s">
        <v>4777</v>
      </c>
      <c r="F2596">
        <v>15.558531761169434</v>
      </c>
      <c r="G2596">
        <v>7.5</v>
      </c>
      <c r="H2596">
        <v>4.4479166666666661</v>
      </c>
      <c r="I2596">
        <v>84.010414123535156</v>
      </c>
      <c r="J2596">
        <v>2.6670446395874023</v>
      </c>
      <c r="K2596">
        <v>0.91598021984100342</v>
      </c>
    </row>
    <row r="2597" spans="1:11" x14ac:dyDescent="0.25">
      <c r="A2597" t="s">
        <v>47</v>
      </c>
      <c r="B2597" t="s">
        <v>4121</v>
      </c>
      <c r="C2597" s="7">
        <v>41998</v>
      </c>
      <c r="D2597">
        <v>1</v>
      </c>
      <c r="E2597" t="s">
        <v>4778</v>
      </c>
      <c r="F2597">
        <v>14.642551924024398</v>
      </c>
      <c r="G2597">
        <v>7.5</v>
      </c>
      <c r="H2597">
        <v>4.4479166666666661</v>
      </c>
      <c r="I2597">
        <v>84.010414123535156</v>
      </c>
      <c r="J2597">
        <v>2.6670446395874023</v>
      </c>
      <c r="K2597">
        <v>0.91598021984100342</v>
      </c>
    </row>
    <row r="2598" spans="1:11" x14ac:dyDescent="0.25">
      <c r="A2598" t="s">
        <v>47</v>
      </c>
      <c r="B2598" t="s">
        <v>4122</v>
      </c>
      <c r="C2598" s="7">
        <v>41998</v>
      </c>
      <c r="D2598">
        <v>0</v>
      </c>
      <c r="E2598" t="s">
        <v>4779</v>
      </c>
      <c r="F2598">
        <v>41.40399169921875</v>
      </c>
      <c r="G2598">
        <v>164.25</v>
      </c>
      <c r="H2598">
        <v>9.4168742017879943</v>
      </c>
      <c r="I2598">
        <v>84.058364868164063</v>
      </c>
      <c r="J2598">
        <v>4.2014384269714355</v>
      </c>
      <c r="K2598">
        <v>6.0268379747867584E-2</v>
      </c>
    </row>
    <row r="2599" spans="1:11" x14ac:dyDescent="0.25">
      <c r="A2599" t="s">
        <v>47</v>
      </c>
      <c r="B2599" t="s">
        <v>4122</v>
      </c>
      <c r="C2599" s="7">
        <v>41998</v>
      </c>
      <c r="D2599">
        <v>1</v>
      </c>
      <c r="E2599" t="s">
        <v>4780</v>
      </c>
      <c r="F2599">
        <v>41.343723480251654</v>
      </c>
      <c r="G2599">
        <v>164.25</v>
      </c>
      <c r="H2599">
        <v>9.4168742017879943</v>
      </c>
      <c r="I2599">
        <v>84.058364868164063</v>
      </c>
      <c r="J2599">
        <v>4.2014384269714355</v>
      </c>
      <c r="K2599">
        <v>6.0268379747867584E-2</v>
      </c>
    </row>
    <row r="2600" spans="1:11" x14ac:dyDescent="0.25">
      <c r="A2600" t="s">
        <v>47</v>
      </c>
      <c r="B2600" t="s">
        <v>75</v>
      </c>
      <c r="C2600" s="7">
        <v>41998</v>
      </c>
      <c r="D2600">
        <v>0</v>
      </c>
      <c r="E2600" t="s">
        <v>3231</v>
      </c>
      <c r="F2600">
        <v>0</v>
      </c>
      <c r="G2600">
        <v>0</v>
      </c>
      <c r="H2600">
        <v>0</v>
      </c>
      <c r="I2600">
        <v>0</v>
      </c>
      <c r="J2600">
        <v>0</v>
      </c>
      <c r="K2600">
        <v>0</v>
      </c>
    </row>
    <row r="2601" spans="1:11" x14ac:dyDescent="0.25">
      <c r="A2601" t="s">
        <v>47</v>
      </c>
      <c r="B2601" t="s">
        <v>75</v>
      </c>
      <c r="C2601" s="7">
        <v>41998</v>
      </c>
      <c r="D2601">
        <v>1</v>
      </c>
      <c r="E2601" t="s">
        <v>3232</v>
      </c>
      <c r="F2601">
        <v>0</v>
      </c>
      <c r="G2601">
        <v>0</v>
      </c>
      <c r="H2601">
        <v>0</v>
      </c>
      <c r="I2601">
        <v>0</v>
      </c>
      <c r="J2601">
        <v>0</v>
      </c>
      <c r="K2601">
        <v>0</v>
      </c>
    </row>
    <row r="2602" spans="1:11" x14ac:dyDescent="0.25">
      <c r="A2602" t="s">
        <v>47</v>
      </c>
      <c r="B2602" t="s">
        <v>69</v>
      </c>
      <c r="C2602" s="7">
        <v>41998</v>
      </c>
      <c r="D2602">
        <v>0</v>
      </c>
      <c r="E2602" t="s">
        <v>3233</v>
      </c>
      <c r="F2602">
        <v>0</v>
      </c>
      <c r="G2602">
        <v>0</v>
      </c>
      <c r="H2602">
        <v>0</v>
      </c>
      <c r="I2602">
        <v>0</v>
      </c>
      <c r="J2602">
        <v>0</v>
      </c>
      <c r="K2602">
        <v>0</v>
      </c>
    </row>
    <row r="2603" spans="1:11" x14ac:dyDescent="0.25">
      <c r="A2603" t="s">
        <v>47</v>
      </c>
      <c r="B2603" t="s">
        <v>69</v>
      </c>
      <c r="C2603" s="7">
        <v>41998</v>
      </c>
      <c r="D2603">
        <v>1</v>
      </c>
      <c r="E2603" t="s">
        <v>3234</v>
      </c>
      <c r="F2603">
        <v>0</v>
      </c>
      <c r="G2603">
        <v>0</v>
      </c>
      <c r="H2603">
        <v>0</v>
      </c>
      <c r="I2603">
        <v>0</v>
      </c>
      <c r="J2603">
        <v>0</v>
      </c>
      <c r="K2603">
        <v>0</v>
      </c>
    </row>
    <row r="2604" spans="1:11" x14ac:dyDescent="0.25">
      <c r="A2604" t="s">
        <v>47</v>
      </c>
      <c r="B2604" t="s">
        <v>70</v>
      </c>
      <c r="C2604" s="7">
        <v>41998</v>
      </c>
      <c r="D2604">
        <v>0</v>
      </c>
      <c r="E2604" t="s">
        <v>3235</v>
      </c>
      <c r="F2604">
        <v>0</v>
      </c>
      <c r="G2604">
        <v>0</v>
      </c>
      <c r="H2604">
        <v>0</v>
      </c>
      <c r="I2604">
        <v>0</v>
      </c>
      <c r="J2604">
        <v>0</v>
      </c>
      <c r="K2604">
        <v>0</v>
      </c>
    </row>
    <row r="2605" spans="1:11" x14ac:dyDescent="0.25">
      <c r="A2605" t="s">
        <v>47</v>
      </c>
      <c r="B2605" t="s">
        <v>70</v>
      </c>
      <c r="C2605" s="7">
        <v>41998</v>
      </c>
      <c r="D2605">
        <v>1</v>
      </c>
      <c r="E2605" t="s">
        <v>3236</v>
      </c>
      <c r="F2605">
        <v>0</v>
      </c>
      <c r="G2605">
        <v>0</v>
      </c>
      <c r="H2605">
        <v>0</v>
      </c>
      <c r="I2605">
        <v>0</v>
      </c>
      <c r="J2605">
        <v>0</v>
      </c>
      <c r="K2605">
        <v>0</v>
      </c>
    </row>
    <row r="2606" spans="1:11" x14ac:dyDescent="0.25">
      <c r="A2606" t="s">
        <v>47</v>
      </c>
      <c r="B2606" t="s">
        <v>5566</v>
      </c>
      <c r="C2606" s="7">
        <v>41998</v>
      </c>
      <c r="D2606">
        <v>0</v>
      </c>
      <c r="E2606" t="s">
        <v>5783</v>
      </c>
      <c r="F2606">
        <v>5.5333752632141113</v>
      </c>
      <c r="G2606">
        <v>1</v>
      </c>
      <c r="H2606">
        <v>1</v>
      </c>
      <c r="I2606">
        <v>82.25</v>
      </c>
      <c r="K2606">
        <v>0.13462543487548828</v>
      </c>
    </row>
    <row r="2607" spans="1:11" x14ac:dyDescent="0.25">
      <c r="A2607" t="s">
        <v>47</v>
      </c>
      <c r="B2607" t="s">
        <v>5566</v>
      </c>
      <c r="C2607" s="7">
        <v>41998</v>
      </c>
      <c r="D2607">
        <v>1</v>
      </c>
      <c r="E2607" t="s">
        <v>5784</v>
      </c>
      <c r="F2607">
        <v>5.3987498879432678</v>
      </c>
      <c r="G2607">
        <v>1</v>
      </c>
      <c r="H2607">
        <v>1</v>
      </c>
      <c r="I2607">
        <v>82.25</v>
      </c>
      <c r="K2607">
        <v>0.13462543487548828</v>
      </c>
    </row>
    <row r="2608" spans="1:11" x14ac:dyDescent="0.25">
      <c r="A2608" t="s">
        <v>47</v>
      </c>
      <c r="B2608" t="s">
        <v>4123</v>
      </c>
      <c r="C2608" s="7">
        <v>41998</v>
      </c>
      <c r="D2608">
        <v>0</v>
      </c>
      <c r="E2608" t="s">
        <v>4781</v>
      </c>
      <c r="F2608">
        <v>25.673053741455078</v>
      </c>
      <c r="G2608">
        <v>29</v>
      </c>
      <c r="H2608">
        <v>2.9115384615384614</v>
      </c>
      <c r="I2608">
        <v>83.337821960449219</v>
      </c>
      <c r="J2608">
        <v>2.5423686504364014</v>
      </c>
      <c r="K2608">
        <v>0.39861732721328735</v>
      </c>
    </row>
    <row r="2609" spans="1:11" x14ac:dyDescent="0.25">
      <c r="A2609" t="s">
        <v>47</v>
      </c>
      <c r="B2609" t="s">
        <v>4123</v>
      </c>
      <c r="C2609" s="7">
        <v>41998</v>
      </c>
      <c r="D2609">
        <v>1</v>
      </c>
      <c r="E2609" t="s">
        <v>4782</v>
      </c>
      <c r="F2609">
        <v>25.274435944750142</v>
      </c>
      <c r="G2609">
        <v>29</v>
      </c>
      <c r="H2609">
        <v>2.9115384615384614</v>
      </c>
      <c r="I2609">
        <v>83.337821960449219</v>
      </c>
      <c r="J2609">
        <v>2.5423686504364014</v>
      </c>
      <c r="K2609">
        <v>0.39861732721328735</v>
      </c>
    </row>
    <row r="2610" spans="1:11" x14ac:dyDescent="0.25">
      <c r="A2610" t="s">
        <v>47</v>
      </c>
      <c r="B2610" t="s">
        <v>4124</v>
      </c>
      <c r="C2610" s="7">
        <v>41998</v>
      </c>
      <c r="D2610">
        <v>0</v>
      </c>
      <c r="E2610" t="s">
        <v>4783</v>
      </c>
      <c r="F2610">
        <v>85.424095153808594</v>
      </c>
      <c r="G2610">
        <v>40.5</v>
      </c>
      <c r="H2610">
        <v>15.822420634920636</v>
      </c>
      <c r="I2610">
        <v>85.849205017089844</v>
      </c>
      <c r="J2610">
        <v>9.6026630401611328</v>
      </c>
      <c r="K2610">
        <v>7.4127219617366791E-2</v>
      </c>
    </row>
    <row r="2611" spans="1:11" x14ac:dyDescent="0.25">
      <c r="A2611" t="s">
        <v>47</v>
      </c>
      <c r="B2611" t="s">
        <v>4124</v>
      </c>
      <c r="C2611" s="7">
        <v>41998</v>
      </c>
      <c r="D2611">
        <v>1</v>
      </c>
      <c r="E2611" t="s">
        <v>4784</v>
      </c>
      <c r="F2611">
        <v>85.349965462594156</v>
      </c>
      <c r="G2611">
        <v>40.5</v>
      </c>
      <c r="H2611">
        <v>15.822420634920636</v>
      </c>
      <c r="I2611">
        <v>85.849205017089844</v>
      </c>
      <c r="J2611">
        <v>9.6026630401611328</v>
      </c>
      <c r="K2611">
        <v>7.4127219617366791E-2</v>
      </c>
    </row>
    <row r="2612" spans="1:11" x14ac:dyDescent="0.25">
      <c r="A2612" t="s">
        <v>47</v>
      </c>
      <c r="B2612" t="s">
        <v>71</v>
      </c>
      <c r="C2612" s="7">
        <v>41998</v>
      </c>
      <c r="D2612">
        <v>0</v>
      </c>
      <c r="E2612" t="s">
        <v>3237</v>
      </c>
      <c r="F2612">
        <v>2.1464986801147461</v>
      </c>
      <c r="G2612">
        <v>1</v>
      </c>
      <c r="H2612">
        <v>1</v>
      </c>
      <c r="I2612">
        <v>87</v>
      </c>
      <c r="K2612">
        <v>-6.1001241207122803E-2</v>
      </c>
    </row>
    <row r="2613" spans="1:11" x14ac:dyDescent="0.25">
      <c r="A2613" t="s">
        <v>47</v>
      </c>
      <c r="B2613" t="s">
        <v>71</v>
      </c>
      <c r="C2613" s="7">
        <v>41998</v>
      </c>
      <c r="D2613">
        <v>1</v>
      </c>
      <c r="E2613" t="s">
        <v>3238</v>
      </c>
      <c r="F2613">
        <v>2.2074999362230301</v>
      </c>
      <c r="G2613">
        <v>1</v>
      </c>
      <c r="H2613">
        <v>1</v>
      </c>
      <c r="I2613">
        <v>87</v>
      </c>
      <c r="K2613">
        <v>-6.1001241207122803E-2</v>
      </c>
    </row>
    <row r="2614" spans="1:11" x14ac:dyDescent="0.25">
      <c r="A2614" t="s">
        <v>47</v>
      </c>
      <c r="B2614" t="s">
        <v>72</v>
      </c>
      <c r="C2614" s="7">
        <v>41998</v>
      </c>
      <c r="D2614">
        <v>0</v>
      </c>
      <c r="E2614" t="s">
        <v>3239</v>
      </c>
      <c r="F2614">
        <v>14.250663757324219</v>
      </c>
      <c r="G2614">
        <v>78.25</v>
      </c>
      <c r="H2614">
        <v>2.9673681541582151</v>
      </c>
      <c r="I2614">
        <v>83.855171203613281</v>
      </c>
      <c r="J2614">
        <v>2.3234624862670898</v>
      </c>
      <c r="K2614">
        <v>-1.4473685994744301E-2</v>
      </c>
    </row>
    <row r="2615" spans="1:11" x14ac:dyDescent="0.25">
      <c r="A2615" t="s">
        <v>47</v>
      </c>
      <c r="B2615" t="s">
        <v>72</v>
      </c>
      <c r="C2615" s="7">
        <v>41998</v>
      </c>
      <c r="D2615">
        <v>1</v>
      </c>
      <c r="E2615" t="s">
        <v>3240</v>
      </c>
      <c r="F2615">
        <v>14.265137443780656</v>
      </c>
      <c r="G2615">
        <v>78.25</v>
      </c>
      <c r="H2615">
        <v>2.9673681541582151</v>
      </c>
      <c r="I2615">
        <v>83.855171203613281</v>
      </c>
      <c r="J2615">
        <v>2.3234624862670898</v>
      </c>
      <c r="K2615">
        <v>-1.4473685994744301E-2</v>
      </c>
    </row>
    <row r="2616" spans="1:11" x14ac:dyDescent="0.25">
      <c r="A2616" t="s">
        <v>47</v>
      </c>
      <c r="B2616" t="s">
        <v>73</v>
      </c>
      <c r="C2616" s="7">
        <v>41998</v>
      </c>
      <c r="D2616">
        <v>0</v>
      </c>
      <c r="E2616" t="s">
        <v>3241</v>
      </c>
      <c r="F2616">
        <v>49.812503814697266</v>
      </c>
      <c r="G2616">
        <v>261.5</v>
      </c>
      <c r="H2616">
        <v>10.894645705650237</v>
      </c>
      <c r="I2616">
        <v>84.464126586914063</v>
      </c>
      <c r="J2616">
        <v>5.7022051811218262</v>
      </c>
      <c r="K2616">
        <v>0.35756024718284607</v>
      </c>
    </row>
    <row r="2617" spans="1:11" x14ac:dyDescent="0.25">
      <c r="A2617" t="s">
        <v>47</v>
      </c>
      <c r="B2617" t="s">
        <v>73</v>
      </c>
      <c r="C2617" s="7">
        <v>41998</v>
      </c>
      <c r="D2617">
        <v>1</v>
      </c>
      <c r="E2617" t="s">
        <v>3242</v>
      </c>
      <c r="F2617">
        <v>49.454943112525868</v>
      </c>
      <c r="G2617">
        <v>261.5</v>
      </c>
      <c r="H2617">
        <v>10.894645705650237</v>
      </c>
      <c r="I2617">
        <v>84.464126586914063</v>
      </c>
      <c r="J2617">
        <v>5.7022051811218262</v>
      </c>
      <c r="K2617">
        <v>0.35756024718284607</v>
      </c>
    </row>
    <row r="2618" spans="1:11" x14ac:dyDescent="0.25">
      <c r="A2618" t="s">
        <v>47</v>
      </c>
      <c r="B2618" t="s">
        <v>5565</v>
      </c>
      <c r="C2618" s="7">
        <v>41998</v>
      </c>
      <c r="D2618">
        <v>0</v>
      </c>
      <c r="E2618" t="s">
        <v>5785</v>
      </c>
      <c r="F2618">
        <v>21.925758361816406</v>
      </c>
      <c r="G2618">
        <v>12.25</v>
      </c>
      <c r="H2618">
        <v>3.4821428571428572</v>
      </c>
      <c r="I2618">
        <v>83.607147216796875</v>
      </c>
      <c r="J2618">
        <v>4.0297946929931641</v>
      </c>
      <c r="K2618">
        <v>0.19665136933326721</v>
      </c>
    </row>
    <row r="2619" spans="1:11" x14ac:dyDescent="0.25">
      <c r="A2619" t="s">
        <v>47</v>
      </c>
      <c r="B2619" t="s">
        <v>5565</v>
      </c>
      <c r="C2619" s="7">
        <v>41998</v>
      </c>
      <c r="D2619">
        <v>1</v>
      </c>
      <c r="E2619" t="s">
        <v>5786</v>
      </c>
      <c r="F2619">
        <v>21.729107223451138</v>
      </c>
      <c r="G2619">
        <v>12.25</v>
      </c>
      <c r="H2619">
        <v>3.4821428571428572</v>
      </c>
      <c r="I2619">
        <v>83.607147216796875</v>
      </c>
      <c r="J2619">
        <v>4.0297946929931641</v>
      </c>
      <c r="K2619">
        <v>0.19665136933326721</v>
      </c>
    </row>
    <row r="2620" spans="1:11" x14ac:dyDescent="0.25">
      <c r="A2620" t="s">
        <v>48</v>
      </c>
      <c r="B2620" t="s">
        <v>4119</v>
      </c>
      <c r="C2620" s="7">
        <v>41851</v>
      </c>
      <c r="D2620">
        <v>0</v>
      </c>
      <c r="E2620" t="s">
        <v>4785</v>
      </c>
      <c r="F2620">
        <v>17.678165435791016</v>
      </c>
      <c r="G2620">
        <v>6</v>
      </c>
      <c r="H2620">
        <v>3.8333333333333335</v>
      </c>
      <c r="I2620">
        <v>79</v>
      </c>
      <c r="J2620">
        <v>1.2469444274902344</v>
      </c>
      <c r="K2620">
        <v>0.42983356118202209</v>
      </c>
    </row>
    <row r="2621" spans="1:11" x14ac:dyDescent="0.25">
      <c r="A2621" t="s">
        <v>48</v>
      </c>
      <c r="B2621" t="s">
        <v>4119</v>
      </c>
      <c r="C2621" s="7">
        <v>41851</v>
      </c>
      <c r="D2621">
        <v>1</v>
      </c>
      <c r="E2621" t="s">
        <v>4786</v>
      </c>
      <c r="F2621">
        <v>17.248332500457764</v>
      </c>
      <c r="G2621">
        <v>6</v>
      </c>
      <c r="H2621">
        <v>3.8333333333333335</v>
      </c>
      <c r="I2621">
        <v>79</v>
      </c>
      <c r="J2621">
        <v>1.2469444274902344</v>
      </c>
      <c r="K2621">
        <v>0.42983356118202209</v>
      </c>
    </row>
    <row r="2622" spans="1:11" x14ac:dyDescent="0.25">
      <c r="A2622" t="s">
        <v>48</v>
      </c>
      <c r="B2622" t="s">
        <v>3637</v>
      </c>
      <c r="C2622" s="7">
        <v>41851</v>
      </c>
      <c r="D2622">
        <v>0</v>
      </c>
      <c r="E2622" t="s">
        <v>3749</v>
      </c>
      <c r="F2622">
        <v>32.260452270507813</v>
      </c>
      <c r="G2622">
        <v>274</v>
      </c>
      <c r="H2622">
        <v>9.3266423357664241</v>
      </c>
      <c r="I2622">
        <v>79.627738952636719</v>
      </c>
      <c r="J2622">
        <v>4.4697403907775879</v>
      </c>
      <c r="K2622">
        <v>-2.08621546626091E-2</v>
      </c>
    </row>
    <row r="2623" spans="1:11" x14ac:dyDescent="0.25">
      <c r="A2623" t="s">
        <v>48</v>
      </c>
      <c r="B2623" t="s">
        <v>3637</v>
      </c>
      <c r="C2623" s="7">
        <v>41851</v>
      </c>
      <c r="D2623">
        <v>1</v>
      </c>
      <c r="E2623" t="s">
        <v>3750</v>
      </c>
      <c r="F2623">
        <v>32.281313859769249</v>
      </c>
      <c r="G2623">
        <v>274</v>
      </c>
      <c r="H2623">
        <v>9.3266423357664241</v>
      </c>
      <c r="I2623">
        <v>79.627738952636719</v>
      </c>
      <c r="J2623">
        <v>4.4697403907775879</v>
      </c>
      <c r="K2623">
        <v>-2.08621546626091E-2</v>
      </c>
    </row>
    <row r="2624" spans="1:11" x14ac:dyDescent="0.25">
      <c r="A2624" t="s">
        <v>48</v>
      </c>
      <c r="B2624" t="s">
        <v>61</v>
      </c>
      <c r="C2624" s="7">
        <v>41851</v>
      </c>
      <c r="D2624">
        <v>0</v>
      </c>
      <c r="E2624" t="s">
        <v>802</v>
      </c>
      <c r="F2624">
        <v>37.413677215576172</v>
      </c>
      <c r="G2624">
        <v>154</v>
      </c>
      <c r="H2624">
        <v>8.8668831168831161</v>
      </c>
      <c r="I2624">
        <v>77</v>
      </c>
      <c r="J2624">
        <v>4.0970487594604492</v>
      </c>
      <c r="K2624">
        <v>-0.26807668805122375</v>
      </c>
    </row>
    <row r="2625" spans="1:11" x14ac:dyDescent="0.25">
      <c r="A2625" t="s">
        <v>48</v>
      </c>
      <c r="B2625" t="s">
        <v>61</v>
      </c>
      <c r="C2625" s="7">
        <v>41851</v>
      </c>
      <c r="D2625">
        <v>1</v>
      </c>
      <c r="E2625" t="s">
        <v>803</v>
      </c>
      <c r="F2625">
        <v>37.681753326013876</v>
      </c>
      <c r="G2625">
        <v>154</v>
      </c>
      <c r="H2625">
        <v>8.8668831168831161</v>
      </c>
      <c r="I2625">
        <v>77</v>
      </c>
      <c r="J2625">
        <v>4.0970487594604492</v>
      </c>
      <c r="K2625">
        <v>-0.26807668805122375</v>
      </c>
    </row>
    <row r="2626" spans="1:11" x14ac:dyDescent="0.25">
      <c r="A2626" t="s">
        <v>48</v>
      </c>
      <c r="B2626" t="s">
        <v>62</v>
      </c>
      <c r="C2626" s="7">
        <v>41851</v>
      </c>
      <c r="D2626">
        <v>0</v>
      </c>
      <c r="E2626" t="s">
        <v>804</v>
      </c>
      <c r="F2626">
        <v>25.647146224975586</v>
      </c>
      <c r="G2626">
        <v>120</v>
      </c>
      <c r="H2626">
        <v>9.9166666666666661</v>
      </c>
      <c r="I2626">
        <v>83</v>
      </c>
      <c r="J2626">
        <v>4.9062066078186035</v>
      </c>
      <c r="K2626">
        <v>0.29639649391174316</v>
      </c>
    </row>
    <row r="2627" spans="1:11" x14ac:dyDescent="0.25">
      <c r="A2627" t="s">
        <v>48</v>
      </c>
      <c r="B2627" t="s">
        <v>62</v>
      </c>
      <c r="C2627" s="7">
        <v>41851</v>
      </c>
      <c r="D2627">
        <v>1</v>
      </c>
      <c r="E2627" t="s">
        <v>805</v>
      </c>
      <c r="F2627">
        <v>25.350749878088632</v>
      </c>
      <c r="G2627">
        <v>120</v>
      </c>
      <c r="H2627">
        <v>9.9166666666666661</v>
      </c>
      <c r="I2627">
        <v>83</v>
      </c>
      <c r="J2627">
        <v>4.9062066078186035</v>
      </c>
      <c r="K2627">
        <v>0.29639649391174316</v>
      </c>
    </row>
    <row r="2628" spans="1:11" x14ac:dyDescent="0.25">
      <c r="A2628" t="s">
        <v>48</v>
      </c>
      <c r="B2628" t="s">
        <v>63</v>
      </c>
      <c r="C2628" s="7">
        <v>41851</v>
      </c>
      <c r="D2628">
        <v>0</v>
      </c>
      <c r="E2628" t="s">
        <v>2262</v>
      </c>
      <c r="F2628">
        <v>0</v>
      </c>
      <c r="G2628">
        <v>0</v>
      </c>
      <c r="H2628">
        <v>0</v>
      </c>
      <c r="I2628">
        <v>0</v>
      </c>
      <c r="J2628">
        <v>0</v>
      </c>
      <c r="K2628">
        <v>0</v>
      </c>
    </row>
    <row r="2629" spans="1:11" x14ac:dyDescent="0.25">
      <c r="A2629" t="s">
        <v>48</v>
      </c>
      <c r="B2629" t="s">
        <v>63</v>
      </c>
      <c r="C2629" s="7">
        <v>41851</v>
      </c>
      <c r="D2629">
        <v>1</v>
      </c>
      <c r="E2629" t="s">
        <v>2263</v>
      </c>
      <c r="F2629">
        <v>0</v>
      </c>
      <c r="G2629">
        <v>0</v>
      </c>
      <c r="H2629">
        <v>0</v>
      </c>
      <c r="I2629">
        <v>0</v>
      </c>
      <c r="J2629">
        <v>0</v>
      </c>
      <c r="K2629">
        <v>0</v>
      </c>
    </row>
    <row r="2630" spans="1:11" x14ac:dyDescent="0.25">
      <c r="A2630" t="s">
        <v>48</v>
      </c>
      <c r="B2630" t="s">
        <v>64</v>
      </c>
      <c r="C2630" s="7">
        <v>41851</v>
      </c>
      <c r="D2630">
        <v>0</v>
      </c>
      <c r="E2630" t="s">
        <v>2264</v>
      </c>
      <c r="F2630">
        <v>0</v>
      </c>
      <c r="G2630">
        <v>0</v>
      </c>
      <c r="H2630">
        <v>0</v>
      </c>
      <c r="I2630">
        <v>0</v>
      </c>
      <c r="J2630">
        <v>0</v>
      </c>
      <c r="K2630">
        <v>0</v>
      </c>
    </row>
    <row r="2631" spans="1:11" x14ac:dyDescent="0.25">
      <c r="A2631" t="s">
        <v>48</v>
      </c>
      <c r="B2631" t="s">
        <v>64</v>
      </c>
      <c r="C2631" s="7">
        <v>41851</v>
      </c>
      <c r="D2631">
        <v>1</v>
      </c>
      <c r="E2631" t="s">
        <v>2265</v>
      </c>
      <c r="F2631">
        <v>0</v>
      </c>
      <c r="G2631">
        <v>0</v>
      </c>
      <c r="H2631">
        <v>0</v>
      </c>
      <c r="I2631">
        <v>0</v>
      </c>
      <c r="J2631">
        <v>0</v>
      </c>
      <c r="K2631">
        <v>0</v>
      </c>
    </row>
    <row r="2632" spans="1:11" x14ac:dyDescent="0.25">
      <c r="A2632" t="s">
        <v>48</v>
      </c>
      <c r="B2632" t="s">
        <v>65</v>
      </c>
      <c r="C2632" s="7">
        <v>41851</v>
      </c>
      <c r="D2632">
        <v>0</v>
      </c>
      <c r="E2632" t="s">
        <v>2266</v>
      </c>
      <c r="F2632">
        <v>0</v>
      </c>
      <c r="G2632">
        <v>0</v>
      </c>
      <c r="H2632">
        <v>0</v>
      </c>
      <c r="I2632">
        <v>0</v>
      </c>
      <c r="J2632">
        <v>0</v>
      </c>
      <c r="K2632">
        <v>0</v>
      </c>
    </row>
    <row r="2633" spans="1:11" x14ac:dyDescent="0.25">
      <c r="A2633" t="s">
        <v>48</v>
      </c>
      <c r="B2633" t="s">
        <v>65</v>
      </c>
      <c r="C2633" s="7">
        <v>41851</v>
      </c>
      <c r="D2633">
        <v>1</v>
      </c>
      <c r="E2633" t="s">
        <v>2267</v>
      </c>
      <c r="F2633">
        <v>0</v>
      </c>
      <c r="G2633">
        <v>0</v>
      </c>
      <c r="H2633">
        <v>0</v>
      </c>
      <c r="I2633">
        <v>0</v>
      </c>
      <c r="J2633">
        <v>0</v>
      </c>
      <c r="K2633">
        <v>0</v>
      </c>
    </row>
    <row r="2634" spans="1:11" x14ac:dyDescent="0.25">
      <c r="A2634" t="s">
        <v>48</v>
      </c>
      <c r="B2634" t="s">
        <v>66</v>
      </c>
      <c r="C2634" s="7">
        <v>41851</v>
      </c>
      <c r="D2634">
        <v>0</v>
      </c>
      <c r="E2634" t="s">
        <v>2268</v>
      </c>
      <c r="F2634">
        <v>38.232288360595703</v>
      </c>
      <c r="G2634">
        <v>147</v>
      </c>
      <c r="H2634">
        <v>10.959183673469388</v>
      </c>
      <c r="I2634">
        <v>79.816329956054688</v>
      </c>
      <c r="J2634">
        <v>4.9095358848571777</v>
      </c>
      <c r="K2634">
        <v>0.1735476553440094</v>
      </c>
    </row>
    <row r="2635" spans="1:11" x14ac:dyDescent="0.25">
      <c r="A2635" t="s">
        <v>48</v>
      </c>
      <c r="B2635" t="s">
        <v>66</v>
      </c>
      <c r="C2635" s="7">
        <v>41851</v>
      </c>
      <c r="D2635">
        <v>1</v>
      </c>
      <c r="E2635" t="s">
        <v>2269</v>
      </c>
      <c r="F2635">
        <v>38.058741397243374</v>
      </c>
      <c r="G2635">
        <v>147</v>
      </c>
      <c r="H2635">
        <v>10.959183673469388</v>
      </c>
      <c r="I2635">
        <v>79.816329956054688</v>
      </c>
      <c r="J2635">
        <v>4.9095358848571777</v>
      </c>
      <c r="K2635">
        <v>0.1735476553440094</v>
      </c>
    </row>
    <row r="2636" spans="1:11" x14ac:dyDescent="0.25">
      <c r="A2636" t="s">
        <v>48</v>
      </c>
      <c r="B2636" t="s">
        <v>67</v>
      </c>
      <c r="C2636" s="7">
        <v>41851</v>
      </c>
      <c r="D2636">
        <v>0</v>
      </c>
      <c r="E2636" t="s">
        <v>2270</v>
      </c>
      <c r="F2636">
        <v>25.073129653930664</v>
      </c>
      <c r="G2636">
        <v>125</v>
      </c>
      <c r="H2636">
        <v>7.444</v>
      </c>
      <c r="I2636">
        <v>79.400001525878906</v>
      </c>
      <c r="J2636">
        <v>3.9380595684051514</v>
      </c>
      <c r="K2636">
        <v>-0.24550974369049072</v>
      </c>
    </row>
    <row r="2637" spans="1:11" x14ac:dyDescent="0.25">
      <c r="A2637" t="s">
        <v>48</v>
      </c>
      <c r="B2637" t="s">
        <v>67</v>
      </c>
      <c r="C2637" s="7">
        <v>41851</v>
      </c>
      <c r="D2637">
        <v>1</v>
      </c>
      <c r="E2637" t="s">
        <v>2271</v>
      </c>
      <c r="F2637">
        <v>25.318640110731124</v>
      </c>
      <c r="G2637">
        <v>125</v>
      </c>
      <c r="H2637">
        <v>7.444</v>
      </c>
      <c r="I2637">
        <v>79.400001525878906</v>
      </c>
      <c r="J2637">
        <v>3.9380595684051514</v>
      </c>
      <c r="K2637">
        <v>-0.24550974369049072</v>
      </c>
    </row>
    <row r="2638" spans="1:11" x14ac:dyDescent="0.25">
      <c r="A2638" t="s">
        <v>48</v>
      </c>
      <c r="B2638" t="s">
        <v>68</v>
      </c>
      <c r="C2638" s="7">
        <v>41851</v>
      </c>
      <c r="D2638">
        <v>0</v>
      </c>
      <c r="E2638" t="s">
        <v>2272</v>
      </c>
      <c r="F2638">
        <v>42.537990570068359</v>
      </c>
      <c r="G2638">
        <v>2</v>
      </c>
      <c r="H2638">
        <v>7</v>
      </c>
      <c r="I2638">
        <v>80</v>
      </c>
      <c r="J2638">
        <v>0.1251690536737442</v>
      </c>
      <c r="K2638">
        <v>-0.26950907707214355</v>
      </c>
    </row>
    <row r="2639" spans="1:11" x14ac:dyDescent="0.25">
      <c r="A2639" t="s">
        <v>48</v>
      </c>
      <c r="B2639" t="s">
        <v>68</v>
      </c>
      <c r="C2639" s="7">
        <v>41851</v>
      </c>
      <c r="D2639">
        <v>1</v>
      </c>
      <c r="E2639" t="s">
        <v>2273</v>
      </c>
      <c r="F2639">
        <v>42.807499170303345</v>
      </c>
      <c r="G2639">
        <v>2</v>
      </c>
      <c r="H2639">
        <v>7</v>
      </c>
      <c r="I2639">
        <v>80</v>
      </c>
      <c r="J2639">
        <v>0.1251690536737442</v>
      </c>
      <c r="K2639">
        <v>-0.26950907707214355</v>
      </c>
    </row>
    <row r="2640" spans="1:11" x14ac:dyDescent="0.25">
      <c r="A2640" t="s">
        <v>48</v>
      </c>
      <c r="B2640" t="s">
        <v>4120</v>
      </c>
      <c r="C2640" s="7">
        <v>41851</v>
      </c>
      <c r="D2640">
        <v>0</v>
      </c>
      <c r="E2640" t="s">
        <v>4787</v>
      </c>
      <c r="F2640">
        <v>26.552894592285156</v>
      </c>
      <c r="G2640">
        <v>57</v>
      </c>
      <c r="H2640">
        <v>8.8596491228070171</v>
      </c>
      <c r="I2640">
        <v>80.15789794921875</v>
      </c>
      <c r="J2640">
        <v>5.9459185600280762</v>
      </c>
      <c r="K2640">
        <v>0.44043928384780884</v>
      </c>
    </row>
    <row r="2641" spans="1:11" x14ac:dyDescent="0.25">
      <c r="A2641" t="s">
        <v>48</v>
      </c>
      <c r="B2641" t="s">
        <v>4120</v>
      </c>
      <c r="C2641" s="7">
        <v>41851</v>
      </c>
      <c r="D2641">
        <v>1</v>
      </c>
      <c r="E2641" t="s">
        <v>4788</v>
      </c>
      <c r="F2641">
        <v>26.112456077023555</v>
      </c>
      <c r="G2641">
        <v>57</v>
      </c>
      <c r="H2641">
        <v>8.8596491228070171</v>
      </c>
      <c r="I2641">
        <v>80.15789794921875</v>
      </c>
      <c r="J2641">
        <v>5.9459185600280762</v>
      </c>
      <c r="K2641">
        <v>0.44043928384780884</v>
      </c>
    </row>
    <row r="2642" spans="1:11" x14ac:dyDescent="0.25">
      <c r="A2642" t="s">
        <v>48</v>
      </c>
      <c r="B2642" t="s">
        <v>4121</v>
      </c>
      <c r="C2642" s="7">
        <v>41851</v>
      </c>
      <c r="D2642">
        <v>0</v>
      </c>
      <c r="E2642" t="s">
        <v>4789</v>
      </c>
      <c r="F2642">
        <v>10.856082916259766</v>
      </c>
      <c r="G2642">
        <v>6</v>
      </c>
      <c r="H2642">
        <v>3.1666666666666665</v>
      </c>
      <c r="I2642">
        <v>79</v>
      </c>
      <c r="J2642">
        <v>0.70032751560211182</v>
      </c>
      <c r="K2642">
        <v>0.10025004297494888</v>
      </c>
    </row>
    <row r="2643" spans="1:11" x14ac:dyDescent="0.25">
      <c r="A2643" t="s">
        <v>48</v>
      </c>
      <c r="B2643" t="s">
        <v>4121</v>
      </c>
      <c r="C2643" s="7">
        <v>41851</v>
      </c>
      <c r="D2643">
        <v>1</v>
      </c>
      <c r="E2643" t="s">
        <v>4790</v>
      </c>
      <c r="F2643">
        <v>10.755833021054665</v>
      </c>
      <c r="G2643">
        <v>6</v>
      </c>
      <c r="H2643">
        <v>3.1666666666666665</v>
      </c>
      <c r="I2643">
        <v>79</v>
      </c>
      <c r="J2643">
        <v>0.70032751560211182</v>
      </c>
      <c r="K2643">
        <v>0.10025004297494888</v>
      </c>
    </row>
    <row r="2644" spans="1:11" x14ac:dyDescent="0.25">
      <c r="A2644" t="s">
        <v>48</v>
      </c>
      <c r="B2644" t="s">
        <v>4122</v>
      </c>
      <c r="C2644" s="7">
        <v>41851</v>
      </c>
      <c r="D2644">
        <v>0</v>
      </c>
      <c r="E2644" t="s">
        <v>4791</v>
      </c>
      <c r="F2644">
        <v>40.978324890136719</v>
      </c>
      <c r="G2644">
        <v>135</v>
      </c>
      <c r="H2644">
        <v>10.003703703703703</v>
      </c>
      <c r="I2644">
        <v>79.355552673339844</v>
      </c>
      <c r="J2644">
        <v>3.8180708885192871</v>
      </c>
      <c r="K2644">
        <v>-0.17600959539413452</v>
      </c>
    </row>
    <row r="2645" spans="1:11" x14ac:dyDescent="0.25">
      <c r="A2645" t="s">
        <v>48</v>
      </c>
      <c r="B2645" t="s">
        <v>4122</v>
      </c>
      <c r="C2645" s="7">
        <v>41851</v>
      </c>
      <c r="D2645">
        <v>1</v>
      </c>
      <c r="E2645" t="s">
        <v>4792</v>
      </c>
      <c r="F2645">
        <v>41.154333331849841</v>
      </c>
      <c r="G2645">
        <v>135</v>
      </c>
      <c r="H2645">
        <v>10.003703703703703</v>
      </c>
      <c r="I2645">
        <v>79.355552673339844</v>
      </c>
      <c r="J2645">
        <v>3.8180708885192871</v>
      </c>
      <c r="K2645">
        <v>-0.17600959539413452</v>
      </c>
    </row>
    <row r="2646" spans="1:11" x14ac:dyDescent="0.25">
      <c r="A2646" t="s">
        <v>48</v>
      </c>
      <c r="B2646" t="s">
        <v>75</v>
      </c>
      <c r="C2646" s="7">
        <v>41851</v>
      </c>
      <c r="D2646">
        <v>0</v>
      </c>
      <c r="E2646" t="s">
        <v>1686</v>
      </c>
      <c r="F2646">
        <v>0</v>
      </c>
      <c r="G2646">
        <v>0</v>
      </c>
      <c r="H2646">
        <v>0</v>
      </c>
      <c r="I2646">
        <v>0</v>
      </c>
      <c r="J2646">
        <v>0</v>
      </c>
      <c r="K2646">
        <v>0</v>
      </c>
    </row>
    <row r="2647" spans="1:11" x14ac:dyDescent="0.25">
      <c r="A2647" t="s">
        <v>48</v>
      </c>
      <c r="B2647" t="s">
        <v>75</v>
      </c>
      <c r="C2647" s="7">
        <v>41851</v>
      </c>
      <c r="D2647">
        <v>1</v>
      </c>
      <c r="E2647" t="s">
        <v>1687</v>
      </c>
      <c r="F2647">
        <v>0</v>
      </c>
      <c r="G2647">
        <v>0</v>
      </c>
      <c r="H2647">
        <v>0</v>
      </c>
      <c r="I2647">
        <v>0</v>
      </c>
      <c r="J2647">
        <v>0</v>
      </c>
      <c r="K2647">
        <v>0</v>
      </c>
    </row>
    <row r="2648" spans="1:11" x14ac:dyDescent="0.25">
      <c r="A2648" t="s">
        <v>48</v>
      </c>
      <c r="B2648" t="s">
        <v>69</v>
      </c>
      <c r="C2648" s="7">
        <v>41851</v>
      </c>
      <c r="D2648">
        <v>0</v>
      </c>
      <c r="E2648" t="s">
        <v>806</v>
      </c>
      <c r="F2648">
        <v>0</v>
      </c>
      <c r="G2648">
        <v>0</v>
      </c>
      <c r="H2648">
        <v>0</v>
      </c>
      <c r="I2648">
        <v>0</v>
      </c>
      <c r="J2648">
        <v>0</v>
      </c>
      <c r="K2648">
        <v>0</v>
      </c>
    </row>
    <row r="2649" spans="1:11" x14ac:dyDescent="0.25">
      <c r="A2649" t="s">
        <v>48</v>
      </c>
      <c r="B2649" t="s">
        <v>69</v>
      </c>
      <c r="C2649" s="7">
        <v>41851</v>
      </c>
      <c r="D2649">
        <v>1</v>
      </c>
      <c r="E2649" t="s">
        <v>807</v>
      </c>
      <c r="F2649">
        <v>0</v>
      </c>
      <c r="G2649">
        <v>0</v>
      </c>
      <c r="H2649">
        <v>0</v>
      </c>
      <c r="I2649">
        <v>0</v>
      </c>
      <c r="J2649">
        <v>0</v>
      </c>
      <c r="K2649">
        <v>0</v>
      </c>
    </row>
    <row r="2650" spans="1:11" x14ac:dyDescent="0.25">
      <c r="A2650" t="s">
        <v>48</v>
      </c>
      <c r="B2650" t="s">
        <v>70</v>
      </c>
      <c r="C2650" s="7">
        <v>41851</v>
      </c>
      <c r="D2650">
        <v>0</v>
      </c>
      <c r="E2650" t="s">
        <v>808</v>
      </c>
      <c r="F2650">
        <v>0</v>
      </c>
      <c r="G2650">
        <v>0</v>
      </c>
      <c r="H2650">
        <v>0</v>
      </c>
      <c r="I2650">
        <v>0</v>
      </c>
      <c r="J2650">
        <v>0</v>
      </c>
      <c r="K2650">
        <v>0</v>
      </c>
    </row>
    <row r="2651" spans="1:11" x14ac:dyDescent="0.25">
      <c r="A2651" t="s">
        <v>48</v>
      </c>
      <c r="B2651" t="s">
        <v>70</v>
      </c>
      <c r="C2651" s="7">
        <v>41851</v>
      </c>
      <c r="D2651">
        <v>1</v>
      </c>
      <c r="E2651" t="s">
        <v>809</v>
      </c>
      <c r="F2651">
        <v>0</v>
      </c>
      <c r="G2651">
        <v>0</v>
      </c>
      <c r="H2651">
        <v>0</v>
      </c>
      <c r="I2651">
        <v>0</v>
      </c>
      <c r="J2651">
        <v>0</v>
      </c>
      <c r="K2651">
        <v>0</v>
      </c>
    </row>
    <row r="2652" spans="1:11" x14ac:dyDescent="0.25">
      <c r="A2652" t="s">
        <v>48</v>
      </c>
      <c r="B2652" t="s">
        <v>5566</v>
      </c>
      <c r="C2652" s="7">
        <v>41851</v>
      </c>
      <c r="D2652">
        <v>0</v>
      </c>
      <c r="E2652" t="s">
        <v>5787</v>
      </c>
      <c r="F2652">
        <v>2.0834996700286865</v>
      </c>
      <c r="G2652">
        <v>1</v>
      </c>
      <c r="H2652">
        <v>1</v>
      </c>
      <c r="I2652">
        <v>77</v>
      </c>
      <c r="K2652">
        <v>-0.30650019645690918</v>
      </c>
    </row>
    <row r="2653" spans="1:11" x14ac:dyDescent="0.25">
      <c r="A2653" t="s">
        <v>48</v>
      </c>
      <c r="B2653" t="s">
        <v>5566</v>
      </c>
      <c r="C2653" s="7">
        <v>41851</v>
      </c>
      <c r="D2653">
        <v>1</v>
      </c>
      <c r="E2653" t="s">
        <v>5788</v>
      </c>
      <c r="F2653">
        <v>2.3899998664855957</v>
      </c>
      <c r="G2653">
        <v>1</v>
      </c>
      <c r="H2653">
        <v>1</v>
      </c>
      <c r="I2653">
        <v>77</v>
      </c>
      <c r="K2653">
        <v>-0.30650019645690918</v>
      </c>
    </row>
    <row r="2654" spans="1:11" x14ac:dyDescent="0.25">
      <c r="A2654" t="s">
        <v>48</v>
      </c>
      <c r="B2654" t="s">
        <v>4123</v>
      </c>
      <c r="C2654" s="7">
        <v>41851</v>
      </c>
      <c r="D2654">
        <v>0</v>
      </c>
      <c r="E2654" t="s">
        <v>4793</v>
      </c>
      <c r="F2654">
        <v>25.642982482910156</v>
      </c>
      <c r="G2654">
        <v>26</v>
      </c>
      <c r="H2654">
        <v>2.8461538461538463</v>
      </c>
      <c r="I2654">
        <v>78.153846740722656</v>
      </c>
      <c r="J2654">
        <v>1.1547542810440063</v>
      </c>
      <c r="K2654">
        <v>-0.17586454749107361</v>
      </c>
    </row>
    <row r="2655" spans="1:11" x14ac:dyDescent="0.25">
      <c r="A2655" t="s">
        <v>48</v>
      </c>
      <c r="B2655" t="s">
        <v>4123</v>
      </c>
      <c r="C2655" s="7">
        <v>41851</v>
      </c>
      <c r="D2655">
        <v>1</v>
      </c>
      <c r="E2655" t="s">
        <v>4794</v>
      </c>
      <c r="F2655">
        <v>25.818846312853005</v>
      </c>
      <c r="G2655">
        <v>26</v>
      </c>
      <c r="H2655">
        <v>2.8461538461538463</v>
      </c>
      <c r="I2655">
        <v>78.153846740722656</v>
      </c>
      <c r="J2655">
        <v>1.1547542810440063</v>
      </c>
      <c r="K2655">
        <v>-0.17586454749107361</v>
      </c>
    </row>
    <row r="2656" spans="1:11" x14ac:dyDescent="0.25">
      <c r="A2656" t="s">
        <v>48</v>
      </c>
      <c r="B2656" t="s">
        <v>4124</v>
      </c>
      <c r="C2656" s="7">
        <v>41851</v>
      </c>
      <c r="D2656">
        <v>0</v>
      </c>
      <c r="E2656" t="s">
        <v>4795</v>
      </c>
      <c r="F2656">
        <v>24.206903457641602</v>
      </c>
      <c r="G2656">
        <v>36</v>
      </c>
      <c r="H2656">
        <v>15.861111111111111</v>
      </c>
      <c r="I2656">
        <v>81.333335876464844</v>
      </c>
      <c r="J2656">
        <v>6.3493590354919434</v>
      </c>
      <c r="K2656">
        <v>-0.35226389765739441</v>
      </c>
    </row>
    <row r="2657" spans="1:11" x14ac:dyDescent="0.25">
      <c r="A2657" t="s">
        <v>48</v>
      </c>
      <c r="B2657" t="s">
        <v>4124</v>
      </c>
      <c r="C2657" s="7">
        <v>41851</v>
      </c>
      <c r="D2657">
        <v>1</v>
      </c>
      <c r="E2657" t="s">
        <v>4796</v>
      </c>
      <c r="F2657">
        <v>24.559166778292919</v>
      </c>
      <c r="G2657">
        <v>36</v>
      </c>
      <c r="H2657">
        <v>15.861111111111111</v>
      </c>
      <c r="I2657">
        <v>81.333335876464844</v>
      </c>
      <c r="J2657">
        <v>6.3493590354919434</v>
      </c>
      <c r="K2657">
        <v>-0.35226389765739441</v>
      </c>
    </row>
    <row r="2658" spans="1:11" x14ac:dyDescent="0.25">
      <c r="A2658" t="s">
        <v>48</v>
      </c>
      <c r="B2658" t="s">
        <v>71</v>
      </c>
      <c r="C2658" s="7">
        <v>41851</v>
      </c>
      <c r="D2658">
        <v>0</v>
      </c>
      <c r="E2658" t="s">
        <v>2274</v>
      </c>
      <c r="F2658">
        <v>2.6190001964569092</v>
      </c>
      <c r="G2658">
        <v>1</v>
      </c>
      <c r="H2658">
        <v>1</v>
      </c>
      <c r="I2658">
        <v>83</v>
      </c>
      <c r="K2658">
        <v>0.73900020122528076</v>
      </c>
    </row>
    <row r="2659" spans="1:11" x14ac:dyDescent="0.25">
      <c r="A2659" t="s">
        <v>48</v>
      </c>
      <c r="B2659" t="s">
        <v>71</v>
      </c>
      <c r="C2659" s="7">
        <v>41851</v>
      </c>
      <c r="D2659">
        <v>1</v>
      </c>
      <c r="E2659" t="s">
        <v>2275</v>
      </c>
      <c r="F2659">
        <v>1.8799999952316284</v>
      </c>
      <c r="G2659">
        <v>1</v>
      </c>
      <c r="H2659">
        <v>1</v>
      </c>
      <c r="I2659">
        <v>83</v>
      </c>
      <c r="K2659">
        <v>0.73900020122528076</v>
      </c>
    </row>
    <row r="2660" spans="1:11" x14ac:dyDescent="0.25">
      <c r="A2660" t="s">
        <v>48</v>
      </c>
      <c r="B2660" t="s">
        <v>72</v>
      </c>
      <c r="C2660" s="7">
        <v>41851</v>
      </c>
      <c r="D2660">
        <v>0</v>
      </c>
      <c r="E2660" t="s">
        <v>810</v>
      </c>
      <c r="F2660">
        <v>12.91502571105957</v>
      </c>
      <c r="G2660">
        <v>58</v>
      </c>
      <c r="H2660">
        <v>2.9224137931034484</v>
      </c>
      <c r="I2660">
        <v>78.862068176269531</v>
      </c>
      <c r="J2660">
        <v>1.7026249170303345</v>
      </c>
      <c r="K2660">
        <v>7.735297828912735E-2</v>
      </c>
    </row>
    <row r="2661" spans="1:11" x14ac:dyDescent="0.25">
      <c r="A2661" t="s">
        <v>48</v>
      </c>
      <c r="B2661" t="s">
        <v>72</v>
      </c>
      <c r="C2661" s="7">
        <v>41851</v>
      </c>
      <c r="D2661">
        <v>1</v>
      </c>
      <c r="E2661" t="s">
        <v>811</v>
      </c>
      <c r="F2661">
        <v>12.837672419589142</v>
      </c>
      <c r="G2661">
        <v>58</v>
      </c>
      <c r="H2661">
        <v>2.9224137931034484</v>
      </c>
      <c r="I2661">
        <v>78.862068176269531</v>
      </c>
      <c r="J2661">
        <v>1.7026249170303345</v>
      </c>
      <c r="K2661">
        <v>7.735297828912735E-2</v>
      </c>
    </row>
    <row r="2662" spans="1:11" x14ac:dyDescent="0.25">
      <c r="A2662" t="s">
        <v>48</v>
      </c>
      <c r="B2662" t="s">
        <v>73</v>
      </c>
      <c r="C2662" s="7">
        <v>41851</v>
      </c>
      <c r="D2662">
        <v>0</v>
      </c>
      <c r="E2662" t="s">
        <v>812</v>
      </c>
      <c r="F2662">
        <v>37.617084503173828</v>
      </c>
      <c r="G2662">
        <v>215</v>
      </c>
      <c r="H2662">
        <v>11.093023255813954</v>
      </c>
      <c r="I2662">
        <v>79.818603515625</v>
      </c>
      <c r="J2662">
        <v>4.9707469940185547</v>
      </c>
      <c r="K2662">
        <v>-5.0891641527414322E-2</v>
      </c>
    </row>
    <row r="2663" spans="1:11" x14ac:dyDescent="0.25">
      <c r="A2663" t="s">
        <v>48</v>
      </c>
      <c r="B2663" t="s">
        <v>73</v>
      </c>
      <c r="C2663" s="7">
        <v>41851</v>
      </c>
      <c r="D2663">
        <v>1</v>
      </c>
      <c r="E2663" t="s">
        <v>813</v>
      </c>
      <c r="F2663">
        <v>37.66797673137382</v>
      </c>
      <c r="G2663">
        <v>215</v>
      </c>
      <c r="H2663">
        <v>11.093023255813954</v>
      </c>
      <c r="I2663">
        <v>79.818603515625</v>
      </c>
      <c r="J2663">
        <v>4.9707469940185547</v>
      </c>
      <c r="K2663">
        <v>-5.0891641527414322E-2</v>
      </c>
    </row>
    <row r="2664" spans="1:11" x14ac:dyDescent="0.25">
      <c r="A2664" t="s">
        <v>48</v>
      </c>
      <c r="B2664" t="s">
        <v>5565</v>
      </c>
      <c r="C2664" s="7">
        <v>41851</v>
      </c>
      <c r="D2664">
        <v>0</v>
      </c>
      <c r="E2664" t="s">
        <v>5789</v>
      </c>
      <c r="F2664">
        <v>11.760000228881836</v>
      </c>
      <c r="G2664">
        <v>7</v>
      </c>
      <c r="H2664">
        <v>1.7142857142857142</v>
      </c>
      <c r="I2664">
        <v>78.714286804199219</v>
      </c>
      <c r="J2664">
        <v>2.4849133491516113</v>
      </c>
      <c r="K2664">
        <v>1.0457147359848022</v>
      </c>
    </row>
    <row r="2665" spans="1:11" x14ac:dyDescent="0.25">
      <c r="A2665" t="s">
        <v>48</v>
      </c>
      <c r="B2665" t="s">
        <v>5565</v>
      </c>
      <c r="C2665" s="7">
        <v>41851</v>
      </c>
      <c r="D2665">
        <v>1</v>
      </c>
      <c r="E2665" t="s">
        <v>5790</v>
      </c>
      <c r="F2665">
        <v>10.714285748345512</v>
      </c>
      <c r="G2665">
        <v>7</v>
      </c>
      <c r="H2665">
        <v>1.7142857142857142</v>
      </c>
      <c r="I2665">
        <v>78.714286804199219</v>
      </c>
      <c r="J2665">
        <v>2.4849133491516113</v>
      </c>
      <c r="K2665">
        <v>1.0457147359848022</v>
      </c>
    </row>
    <row r="2666" spans="1:11" x14ac:dyDescent="0.25">
      <c r="A2666" t="s">
        <v>48</v>
      </c>
      <c r="B2666" t="s">
        <v>4119</v>
      </c>
      <c r="C2666" s="7">
        <v>41897</v>
      </c>
      <c r="D2666">
        <v>0</v>
      </c>
      <c r="E2666" t="s">
        <v>4797</v>
      </c>
      <c r="F2666">
        <v>24.645856857299805</v>
      </c>
      <c r="G2666">
        <v>7</v>
      </c>
      <c r="H2666">
        <v>8</v>
      </c>
      <c r="I2666">
        <v>86.571426391601562</v>
      </c>
      <c r="J2666">
        <v>1.3728567361831665</v>
      </c>
      <c r="K2666">
        <v>-1.1870001554489136</v>
      </c>
    </row>
    <row r="2667" spans="1:11" x14ac:dyDescent="0.25">
      <c r="A2667" t="s">
        <v>48</v>
      </c>
      <c r="B2667" t="s">
        <v>4119</v>
      </c>
      <c r="C2667" s="7">
        <v>41897</v>
      </c>
      <c r="D2667">
        <v>1</v>
      </c>
      <c r="E2667" t="s">
        <v>4798</v>
      </c>
      <c r="F2667">
        <v>25.832857745034353</v>
      </c>
      <c r="G2667">
        <v>7</v>
      </c>
      <c r="H2667">
        <v>8</v>
      </c>
      <c r="I2667">
        <v>86.571426391601562</v>
      </c>
      <c r="J2667">
        <v>1.3728567361831665</v>
      </c>
      <c r="K2667">
        <v>-1.1870001554489136</v>
      </c>
    </row>
    <row r="2668" spans="1:11" x14ac:dyDescent="0.25">
      <c r="A2668" t="s">
        <v>48</v>
      </c>
      <c r="B2668" t="s">
        <v>3637</v>
      </c>
      <c r="C2668" s="7">
        <v>41897</v>
      </c>
      <c r="D2668">
        <v>0</v>
      </c>
      <c r="E2668" t="s">
        <v>3751</v>
      </c>
      <c r="F2668">
        <v>44.355255126953125</v>
      </c>
      <c r="G2668">
        <v>363</v>
      </c>
      <c r="H2668">
        <v>8.9641873278236908</v>
      </c>
      <c r="I2668">
        <v>87.942146301269531</v>
      </c>
      <c r="J2668">
        <v>4.9155373573303223</v>
      </c>
      <c r="K2668">
        <v>-0.14325655996799469</v>
      </c>
    </row>
    <row r="2669" spans="1:11" x14ac:dyDescent="0.25">
      <c r="A2669" t="s">
        <v>48</v>
      </c>
      <c r="B2669" t="s">
        <v>3637</v>
      </c>
      <c r="C2669" s="7">
        <v>41897</v>
      </c>
      <c r="D2669">
        <v>1</v>
      </c>
      <c r="E2669" t="s">
        <v>3752</v>
      </c>
      <c r="F2669">
        <v>44.498512491378577</v>
      </c>
      <c r="G2669">
        <v>363</v>
      </c>
      <c r="H2669">
        <v>8.9641873278236908</v>
      </c>
      <c r="I2669">
        <v>87.942146301269531</v>
      </c>
      <c r="J2669">
        <v>4.9155373573303223</v>
      </c>
      <c r="K2669">
        <v>-0.14325655996799469</v>
      </c>
    </row>
    <row r="2670" spans="1:11" x14ac:dyDescent="0.25">
      <c r="A2670" t="s">
        <v>48</v>
      </c>
      <c r="B2670" t="s">
        <v>61</v>
      </c>
      <c r="C2670" s="7">
        <v>41897</v>
      </c>
      <c r="D2670">
        <v>0</v>
      </c>
      <c r="E2670" t="s">
        <v>814</v>
      </c>
      <c r="F2670">
        <v>44.569812774658203</v>
      </c>
      <c r="G2670">
        <v>204</v>
      </c>
      <c r="H2670">
        <v>8.7034313725490193</v>
      </c>
      <c r="I2670">
        <v>84</v>
      </c>
      <c r="J2670">
        <v>4.3090271949768066</v>
      </c>
      <c r="K2670">
        <v>0.16282759606838226</v>
      </c>
    </row>
    <row r="2671" spans="1:11" x14ac:dyDescent="0.25">
      <c r="A2671" t="s">
        <v>48</v>
      </c>
      <c r="B2671" t="s">
        <v>61</v>
      </c>
      <c r="C2671" s="7">
        <v>41897</v>
      </c>
      <c r="D2671">
        <v>1</v>
      </c>
      <c r="E2671" t="s">
        <v>815</v>
      </c>
      <c r="F2671">
        <v>44.406985371793603</v>
      </c>
      <c r="G2671">
        <v>204</v>
      </c>
      <c r="H2671">
        <v>8.7034313725490193</v>
      </c>
      <c r="I2671">
        <v>84</v>
      </c>
      <c r="J2671">
        <v>4.3090271949768066</v>
      </c>
      <c r="K2671">
        <v>0.16282759606838226</v>
      </c>
    </row>
    <row r="2672" spans="1:11" x14ac:dyDescent="0.25">
      <c r="A2672" t="s">
        <v>48</v>
      </c>
      <c r="B2672" t="s">
        <v>62</v>
      </c>
      <c r="C2672" s="7">
        <v>41897</v>
      </c>
      <c r="D2672">
        <v>0</v>
      </c>
      <c r="E2672" t="s">
        <v>816</v>
      </c>
      <c r="F2672">
        <v>44.079975128173828</v>
      </c>
      <c r="G2672">
        <v>159</v>
      </c>
      <c r="H2672">
        <v>9.2987421383647799</v>
      </c>
      <c r="I2672">
        <v>93</v>
      </c>
      <c r="J2672">
        <v>5.5881590843200684</v>
      </c>
      <c r="K2672">
        <v>-0.53596830368041992</v>
      </c>
    </row>
    <row r="2673" spans="1:11" x14ac:dyDescent="0.25">
      <c r="A2673" t="s">
        <v>48</v>
      </c>
      <c r="B2673" t="s">
        <v>62</v>
      </c>
      <c r="C2673" s="7">
        <v>41897</v>
      </c>
      <c r="D2673">
        <v>1</v>
      </c>
      <c r="E2673" t="s">
        <v>817</v>
      </c>
      <c r="F2673">
        <v>44.615943512732876</v>
      </c>
      <c r="G2673">
        <v>159</v>
      </c>
      <c r="H2673">
        <v>9.2987421383647799</v>
      </c>
      <c r="I2673">
        <v>93</v>
      </c>
      <c r="J2673">
        <v>5.5881590843200684</v>
      </c>
      <c r="K2673">
        <v>-0.53596830368041992</v>
      </c>
    </row>
    <row r="2674" spans="1:11" x14ac:dyDescent="0.25">
      <c r="A2674" t="s">
        <v>48</v>
      </c>
      <c r="B2674" t="s">
        <v>74</v>
      </c>
      <c r="C2674" s="7">
        <v>41897</v>
      </c>
      <c r="D2674">
        <v>0</v>
      </c>
      <c r="E2674" t="s">
        <v>818</v>
      </c>
      <c r="F2674">
        <v>105.81900787353516</v>
      </c>
      <c r="G2674">
        <v>4</v>
      </c>
      <c r="H2674">
        <v>7</v>
      </c>
      <c r="I2674">
        <v>93</v>
      </c>
      <c r="J2674">
        <v>10.973251342773437</v>
      </c>
      <c r="K2674">
        <v>9.2690057754516602</v>
      </c>
    </row>
    <row r="2675" spans="1:11" x14ac:dyDescent="0.25">
      <c r="A2675" t="s">
        <v>48</v>
      </c>
      <c r="B2675" t="s">
        <v>74</v>
      </c>
      <c r="C2675" s="7">
        <v>41897</v>
      </c>
      <c r="D2675">
        <v>1</v>
      </c>
      <c r="E2675" t="s">
        <v>819</v>
      </c>
      <c r="F2675">
        <v>96.550000190734863</v>
      </c>
      <c r="G2675">
        <v>4</v>
      </c>
      <c r="H2675">
        <v>7</v>
      </c>
      <c r="I2675">
        <v>93</v>
      </c>
      <c r="J2675">
        <v>10.973251342773437</v>
      </c>
      <c r="K2675">
        <v>9.2690057754516602</v>
      </c>
    </row>
    <row r="2676" spans="1:11" x14ac:dyDescent="0.25">
      <c r="A2676" t="s">
        <v>48</v>
      </c>
      <c r="B2676" t="s">
        <v>63</v>
      </c>
      <c r="C2676" s="7">
        <v>41897</v>
      </c>
      <c r="D2676">
        <v>0</v>
      </c>
      <c r="E2676" t="s">
        <v>2276</v>
      </c>
      <c r="F2676">
        <v>0</v>
      </c>
      <c r="G2676">
        <v>0</v>
      </c>
      <c r="H2676">
        <v>0</v>
      </c>
      <c r="I2676">
        <v>0</v>
      </c>
      <c r="J2676">
        <v>0</v>
      </c>
      <c r="K2676">
        <v>0</v>
      </c>
    </row>
    <row r="2677" spans="1:11" x14ac:dyDescent="0.25">
      <c r="A2677" t="s">
        <v>48</v>
      </c>
      <c r="B2677" t="s">
        <v>63</v>
      </c>
      <c r="C2677" s="7">
        <v>41897</v>
      </c>
      <c r="D2677">
        <v>1</v>
      </c>
      <c r="E2677" t="s">
        <v>2277</v>
      </c>
      <c r="F2677">
        <v>0</v>
      </c>
      <c r="G2677">
        <v>0</v>
      </c>
      <c r="H2677">
        <v>0</v>
      </c>
      <c r="I2677">
        <v>0</v>
      </c>
      <c r="J2677">
        <v>0</v>
      </c>
      <c r="K2677">
        <v>0</v>
      </c>
    </row>
    <row r="2678" spans="1:11" x14ac:dyDescent="0.25">
      <c r="A2678" t="s">
        <v>48</v>
      </c>
      <c r="B2678" t="s">
        <v>64</v>
      </c>
      <c r="C2678" s="7">
        <v>41897</v>
      </c>
      <c r="D2678">
        <v>0</v>
      </c>
      <c r="E2678" t="s">
        <v>2278</v>
      </c>
      <c r="F2678">
        <v>0</v>
      </c>
      <c r="G2678">
        <v>0</v>
      </c>
      <c r="H2678">
        <v>0</v>
      </c>
      <c r="I2678">
        <v>0</v>
      </c>
      <c r="J2678">
        <v>0</v>
      </c>
      <c r="K2678">
        <v>0</v>
      </c>
    </row>
    <row r="2679" spans="1:11" x14ac:dyDescent="0.25">
      <c r="A2679" t="s">
        <v>48</v>
      </c>
      <c r="B2679" t="s">
        <v>64</v>
      </c>
      <c r="C2679" s="7">
        <v>41897</v>
      </c>
      <c r="D2679">
        <v>1</v>
      </c>
      <c r="E2679" t="s">
        <v>2279</v>
      </c>
      <c r="F2679">
        <v>0</v>
      </c>
      <c r="G2679">
        <v>0</v>
      </c>
      <c r="H2679">
        <v>0</v>
      </c>
      <c r="I2679">
        <v>0</v>
      </c>
      <c r="J2679">
        <v>0</v>
      </c>
      <c r="K2679">
        <v>0</v>
      </c>
    </row>
    <row r="2680" spans="1:11" x14ac:dyDescent="0.25">
      <c r="A2680" t="s">
        <v>48</v>
      </c>
      <c r="B2680" t="s">
        <v>65</v>
      </c>
      <c r="C2680" s="7">
        <v>41897</v>
      </c>
      <c r="D2680">
        <v>0</v>
      </c>
      <c r="E2680" t="s">
        <v>2280</v>
      </c>
      <c r="F2680">
        <v>0</v>
      </c>
      <c r="G2680">
        <v>0</v>
      </c>
      <c r="H2680">
        <v>0</v>
      </c>
      <c r="I2680">
        <v>0</v>
      </c>
      <c r="J2680">
        <v>0</v>
      </c>
      <c r="K2680">
        <v>0</v>
      </c>
    </row>
    <row r="2681" spans="1:11" x14ac:dyDescent="0.25">
      <c r="A2681" t="s">
        <v>48</v>
      </c>
      <c r="B2681" t="s">
        <v>65</v>
      </c>
      <c r="C2681" s="7">
        <v>41897</v>
      </c>
      <c r="D2681">
        <v>1</v>
      </c>
      <c r="E2681" t="s">
        <v>2281</v>
      </c>
      <c r="F2681">
        <v>0</v>
      </c>
      <c r="G2681">
        <v>0</v>
      </c>
      <c r="H2681">
        <v>0</v>
      </c>
      <c r="I2681">
        <v>0</v>
      </c>
      <c r="J2681">
        <v>0</v>
      </c>
      <c r="K2681">
        <v>0</v>
      </c>
    </row>
    <row r="2682" spans="1:11" x14ac:dyDescent="0.25">
      <c r="A2682" t="s">
        <v>48</v>
      </c>
      <c r="B2682" t="s">
        <v>66</v>
      </c>
      <c r="C2682" s="7">
        <v>41897</v>
      </c>
      <c r="D2682">
        <v>0</v>
      </c>
      <c r="E2682" t="s">
        <v>2282</v>
      </c>
      <c r="F2682">
        <v>53.413883209228516</v>
      </c>
      <c r="G2682">
        <v>181</v>
      </c>
      <c r="H2682">
        <v>10.685082872928177</v>
      </c>
      <c r="I2682">
        <v>88.027626037597656</v>
      </c>
      <c r="J2682">
        <v>4.92608642578125</v>
      </c>
      <c r="K2682">
        <v>-0.58929336071014404</v>
      </c>
    </row>
    <row r="2683" spans="1:11" x14ac:dyDescent="0.25">
      <c r="A2683" t="s">
        <v>48</v>
      </c>
      <c r="B2683" t="s">
        <v>66</v>
      </c>
      <c r="C2683" s="7">
        <v>41897</v>
      </c>
      <c r="D2683">
        <v>1</v>
      </c>
      <c r="E2683" t="s">
        <v>2283</v>
      </c>
      <c r="F2683">
        <v>54.003177101029216</v>
      </c>
      <c r="G2683">
        <v>181</v>
      </c>
      <c r="H2683">
        <v>10.685082872928177</v>
      </c>
      <c r="I2683">
        <v>88.027626037597656</v>
      </c>
      <c r="J2683">
        <v>4.92608642578125</v>
      </c>
      <c r="K2683">
        <v>-0.58929336071014404</v>
      </c>
    </row>
    <row r="2684" spans="1:11" x14ac:dyDescent="0.25">
      <c r="A2684" t="s">
        <v>48</v>
      </c>
      <c r="B2684" t="s">
        <v>67</v>
      </c>
      <c r="C2684" s="7">
        <v>41897</v>
      </c>
      <c r="D2684">
        <v>0</v>
      </c>
      <c r="E2684" t="s">
        <v>2284</v>
      </c>
      <c r="F2684">
        <v>33.635833740234375</v>
      </c>
      <c r="G2684">
        <v>176</v>
      </c>
      <c r="H2684">
        <v>7.2613636363636367</v>
      </c>
      <c r="I2684">
        <v>87.732955932617188</v>
      </c>
      <c r="J2684">
        <v>4.5445342063903809</v>
      </c>
      <c r="K2684">
        <v>8.8391721248626709E-2</v>
      </c>
    </row>
    <row r="2685" spans="1:11" x14ac:dyDescent="0.25">
      <c r="A2685" t="s">
        <v>48</v>
      </c>
      <c r="B2685" t="s">
        <v>67</v>
      </c>
      <c r="C2685" s="7">
        <v>41897</v>
      </c>
      <c r="D2685">
        <v>1</v>
      </c>
      <c r="E2685" t="s">
        <v>2285</v>
      </c>
      <c r="F2685">
        <v>33.547443085519426</v>
      </c>
      <c r="G2685">
        <v>176</v>
      </c>
      <c r="H2685">
        <v>7.2613636363636367</v>
      </c>
      <c r="I2685">
        <v>87.732955932617188</v>
      </c>
      <c r="J2685">
        <v>4.5445342063903809</v>
      </c>
      <c r="K2685">
        <v>8.8391721248626709E-2</v>
      </c>
    </row>
    <row r="2686" spans="1:11" x14ac:dyDescent="0.25">
      <c r="A2686" t="s">
        <v>48</v>
      </c>
      <c r="B2686" t="s">
        <v>68</v>
      </c>
      <c r="C2686" s="7">
        <v>41897</v>
      </c>
      <c r="D2686">
        <v>0</v>
      </c>
      <c r="E2686" t="s">
        <v>2286</v>
      </c>
      <c r="F2686">
        <v>44.930999755859375</v>
      </c>
      <c r="G2686">
        <v>2</v>
      </c>
      <c r="H2686">
        <v>7</v>
      </c>
      <c r="I2686">
        <v>88.5</v>
      </c>
      <c r="J2686">
        <v>0.95954447984695435</v>
      </c>
      <c r="K2686">
        <v>1.0135009288787842</v>
      </c>
    </row>
    <row r="2687" spans="1:11" x14ac:dyDescent="0.25">
      <c r="A2687" t="s">
        <v>48</v>
      </c>
      <c r="B2687" t="s">
        <v>68</v>
      </c>
      <c r="C2687" s="7">
        <v>41897</v>
      </c>
      <c r="D2687">
        <v>1</v>
      </c>
      <c r="E2687" t="s">
        <v>2287</v>
      </c>
      <c r="F2687">
        <v>43.917497634887695</v>
      </c>
      <c r="G2687">
        <v>2</v>
      </c>
      <c r="H2687">
        <v>7</v>
      </c>
      <c r="I2687">
        <v>88.5</v>
      </c>
      <c r="J2687">
        <v>0.95954447984695435</v>
      </c>
      <c r="K2687">
        <v>1.0135009288787842</v>
      </c>
    </row>
    <row r="2688" spans="1:11" x14ac:dyDescent="0.25">
      <c r="A2688" t="s">
        <v>48</v>
      </c>
      <c r="B2688" t="s">
        <v>4120</v>
      </c>
      <c r="C2688" s="7">
        <v>41897</v>
      </c>
      <c r="D2688">
        <v>0</v>
      </c>
      <c r="E2688" t="s">
        <v>4799</v>
      </c>
      <c r="F2688">
        <v>32.622684478759766</v>
      </c>
      <c r="G2688">
        <v>87</v>
      </c>
      <c r="H2688">
        <v>8.5574712643678161</v>
      </c>
      <c r="I2688">
        <v>88.655174255371094</v>
      </c>
      <c r="J2688">
        <v>4.802189826965332</v>
      </c>
      <c r="K2688">
        <v>-0.68909794092178345</v>
      </c>
    </row>
    <row r="2689" spans="1:11" x14ac:dyDescent="0.25">
      <c r="A2689" t="s">
        <v>48</v>
      </c>
      <c r="B2689" t="s">
        <v>4120</v>
      </c>
      <c r="C2689" s="7">
        <v>41897</v>
      </c>
      <c r="D2689">
        <v>1</v>
      </c>
      <c r="E2689" t="s">
        <v>4800</v>
      </c>
      <c r="F2689">
        <v>33.311781343372388</v>
      </c>
      <c r="G2689">
        <v>87</v>
      </c>
      <c r="H2689">
        <v>8.5574712643678161</v>
      </c>
      <c r="I2689">
        <v>88.655174255371094</v>
      </c>
      <c r="J2689">
        <v>4.802189826965332</v>
      </c>
      <c r="K2689">
        <v>-0.68909794092178345</v>
      </c>
    </row>
    <row r="2690" spans="1:11" x14ac:dyDescent="0.25">
      <c r="A2690" t="s">
        <v>48</v>
      </c>
      <c r="B2690" t="s">
        <v>4121</v>
      </c>
      <c r="C2690" s="7">
        <v>41897</v>
      </c>
      <c r="D2690">
        <v>0</v>
      </c>
      <c r="E2690" t="s">
        <v>4801</v>
      </c>
      <c r="F2690">
        <v>14.138248443603516</v>
      </c>
      <c r="G2690">
        <v>8</v>
      </c>
      <c r="H2690">
        <v>4.875</v>
      </c>
      <c r="I2690">
        <v>87.375</v>
      </c>
      <c r="J2690">
        <v>1.9473977088928223</v>
      </c>
      <c r="K2690">
        <v>0.2657490074634552</v>
      </c>
    </row>
    <row r="2691" spans="1:11" x14ac:dyDescent="0.25">
      <c r="A2691" t="s">
        <v>48</v>
      </c>
      <c r="B2691" t="s">
        <v>4121</v>
      </c>
      <c r="C2691" s="7">
        <v>41897</v>
      </c>
      <c r="D2691">
        <v>1</v>
      </c>
      <c r="E2691" t="s">
        <v>4802</v>
      </c>
      <c r="F2691">
        <v>13.872499849647284</v>
      </c>
      <c r="G2691">
        <v>8</v>
      </c>
      <c r="H2691">
        <v>4.875</v>
      </c>
      <c r="I2691">
        <v>87.375</v>
      </c>
      <c r="J2691">
        <v>1.9473977088928223</v>
      </c>
      <c r="K2691">
        <v>0.2657490074634552</v>
      </c>
    </row>
    <row r="2692" spans="1:11" x14ac:dyDescent="0.25">
      <c r="A2692" t="s">
        <v>48</v>
      </c>
      <c r="B2692" t="s">
        <v>4122</v>
      </c>
      <c r="C2692" s="7">
        <v>41897</v>
      </c>
      <c r="D2692">
        <v>0</v>
      </c>
      <c r="E2692" t="s">
        <v>4803</v>
      </c>
      <c r="F2692">
        <v>42.200862884521484</v>
      </c>
      <c r="G2692">
        <v>174</v>
      </c>
      <c r="H2692">
        <v>9.2212643678160919</v>
      </c>
      <c r="I2692">
        <v>87.413795471191406</v>
      </c>
      <c r="J2692">
        <v>4.3245820999145508</v>
      </c>
      <c r="K2692">
        <v>0.2579311728477478</v>
      </c>
    </row>
    <row r="2693" spans="1:11" x14ac:dyDescent="0.25">
      <c r="A2693" t="s">
        <v>48</v>
      </c>
      <c r="B2693" t="s">
        <v>4122</v>
      </c>
      <c r="C2693" s="7">
        <v>41897</v>
      </c>
      <c r="D2693">
        <v>1</v>
      </c>
      <c r="E2693" t="s">
        <v>4804</v>
      </c>
      <c r="F2693">
        <v>41.942930964988541</v>
      </c>
      <c r="G2693">
        <v>174</v>
      </c>
      <c r="H2693">
        <v>9.2212643678160919</v>
      </c>
      <c r="I2693">
        <v>87.413795471191406</v>
      </c>
      <c r="J2693">
        <v>4.3245820999145508</v>
      </c>
      <c r="K2693">
        <v>0.2579311728477478</v>
      </c>
    </row>
    <row r="2694" spans="1:11" x14ac:dyDescent="0.25">
      <c r="A2694" t="s">
        <v>48</v>
      </c>
      <c r="B2694" t="s">
        <v>75</v>
      </c>
      <c r="C2694" s="7">
        <v>41897</v>
      </c>
      <c r="D2694">
        <v>0</v>
      </c>
      <c r="E2694" t="s">
        <v>820</v>
      </c>
      <c r="F2694">
        <v>0</v>
      </c>
      <c r="G2694">
        <v>0</v>
      </c>
      <c r="H2694">
        <v>0</v>
      </c>
      <c r="I2694">
        <v>0</v>
      </c>
      <c r="J2694">
        <v>0</v>
      </c>
      <c r="K2694">
        <v>0</v>
      </c>
    </row>
    <row r="2695" spans="1:11" x14ac:dyDescent="0.25">
      <c r="A2695" t="s">
        <v>48</v>
      </c>
      <c r="B2695" t="s">
        <v>75</v>
      </c>
      <c r="C2695" s="7">
        <v>41897</v>
      </c>
      <c r="D2695">
        <v>1</v>
      </c>
      <c r="E2695" t="s">
        <v>821</v>
      </c>
      <c r="F2695">
        <v>0</v>
      </c>
      <c r="G2695">
        <v>0</v>
      </c>
      <c r="H2695">
        <v>0</v>
      </c>
      <c r="I2695">
        <v>0</v>
      </c>
      <c r="J2695">
        <v>0</v>
      </c>
      <c r="K2695">
        <v>0</v>
      </c>
    </row>
    <row r="2696" spans="1:11" x14ac:dyDescent="0.25">
      <c r="A2696" t="s">
        <v>48</v>
      </c>
      <c r="B2696" t="s">
        <v>69</v>
      </c>
      <c r="C2696" s="7">
        <v>41897</v>
      </c>
      <c r="D2696">
        <v>0</v>
      </c>
      <c r="E2696" t="s">
        <v>822</v>
      </c>
      <c r="F2696">
        <v>0</v>
      </c>
      <c r="G2696">
        <v>0</v>
      </c>
      <c r="H2696">
        <v>0</v>
      </c>
      <c r="I2696">
        <v>0</v>
      </c>
      <c r="J2696">
        <v>0</v>
      </c>
      <c r="K2696">
        <v>0</v>
      </c>
    </row>
    <row r="2697" spans="1:11" x14ac:dyDescent="0.25">
      <c r="A2697" t="s">
        <v>48</v>
      </c>
      <c r="B2697" t="s">
        <v>69</v>
      </c>
      <c r="C2697" s="7">
        <v>41897</v>
      </c>
      <c r="D2697">
        <v>1</v>
      </c>
      <c r="E2697" t="s">
        <v>823</v>
      </c>
      <c r="F2697">
        <v>0</v>
      </c>
      <c r="G2697">
        <v>0</v>
      </c>
      <c r="H2697">
        <v>0</v>
      </c>
      <c r="I2697">
        <v>0</v>
      </c>
      <c r="J2697">
        <v>0</v>
      </c>
      <c r="K2697">
        <v>0</v>
      </c>
    </row>
    <row r="2698" spans="1:11" x14ac:dyDescent="0.25">
      <c r="A2698" t="s">
        <v>48</v>
      </c>
      <c r="B2698" t="s">
        <v>70</v>
      </c>
      <c r="C2698" s="7">
        <v>41897</v>
      </c>
      <c r="D2698">
        <v>0</v>
      </c>
      <c r="E2698" t="s">
        <v>824</v>
      </c>
      <c r="F2698">
        <v>0</v>
      </c>
      <c r="G2698">
        <v>0</v>
      </c>
      <c r="H2698">
        <v>0</v>
      </c>
      <c r="I2698">
        <v>0</v>
      </c>
      <c r="J2698">
        <v>0</v>
      </c>
      <c r="K2698">
        <v>0</v>
      </c>
    </row>
    <row r="2699" spans="1:11" x14ac:dyDescent="0.25">
      <c r="A2699" t="s">
        <v>48</v>
      </c>
      <c r="B2699" t="s">
        <v>70</v>
      </c>
      <c r="C2699" s="7">
        <v>41897</v>
      </c>
      <c r="D2699">
        <v>1</v>
      </c>
      <c r="E2699" t="s">
        <v>825</v>
      </c>
      <c r="F2699">
        <v>0</v>
      </c>
      <c r="G2699">
        <v>0</v>
      </c>
      <c r="H2699">
        <v>0</v>
      </c>
      <c r="I2699">
        <v>0</v>
      </c>
      <c r="J2699">
        <v>0</v>
      </c>
      <c r="K2699">
        <v>0</v>
      </c>
    </row>
    <row r="2700" spans="1:11" x14ac:dyDescent="0.25">
      <c r="A2700" t="s">
        <v>48</v>
      </c>
      <c r="B2700" t="s">
        <v>5566</v>
      </c>
      <c r="C2700" s="7">
        <v>41897</v>
      </c>
      <c r="D2700">
        <v>0</v>
      </c>
      <c r="E2700" t="s">
        <v>5791</v>
      </c>
      <c r="F2700">
        <v>9.7200002670288086</v>
      </c>
      <c r="G2700">
        <v>1</v>
      </c>
      <c r="H2700">
        <v>1</v>
      </c>
      <c r="I2700">
        <v>84</v>
      </c>
      <c r="K2700">
        <v>1.494999885559082</v>
      </c>
    </row>
    <row r="2701" spans="1:11" x14ac:dyDescent="0.25">
      <c r="A2701" t="s">
        <v>48</v>
      </c>
      <c r="B2701" t="s">
        <v>5566</v>
      </c>
      <c r="C2701" s="7">
        <v>41897</v>
      </c>
      <c r="D2701">
        <v>1</v>
      </c>
      <c r="E2701" t="s">
        <v>5792</v>
      </c>
      <c r="F2701">
        <v>8.2250003814697266</v>
      </c>
      <c r="G2701">
        <v>1</v>
      </c>
      <c r="H2701">
        <v>1</v>
      </c>
      <c r="I2701">
        <v>84</v>
      </c>
      <c r="K2701">
        <v>1.494999885559082</v>
      </c>
    </row>
    <row r="2702" spans="1:11" x14ac:dyDescent="0.25">
      <c r="A2702" t="s">
        <v>48</v>
      </c>
      <c r="B2702" t="s">
        <v>4123</v>
      </c>
      <c r="C2702" s="7">
        <v>41897</v>
      </c>
      <c r="D2702">
        <v>0</v>
      </c>
      <c r="E2702" t="s">
        <v>4805</v>
      </c>
      <c r="F2702">
        <v>25.535633087158203</v>
      </c>
      <c r="G2702">
        <v>30</v>
      </c>
      <c r="H2702">
        <v>2.9333333333333331</v>
      </c>
      <c r="I2702">
        <v>86.099998474121094</v>
      </c>
      <c r="J2702">
        <v>3.5413577556610107</v>
      </c>
      <c r="K2702">
        <v>-7.6366990804672241E-2</v>
      </c>
    </row>
    <row r="2703" spans="1:11" x14ac:dyDescent="0.25">
      <c r="A2703" t="s">
        <v>48</v>
      </c>
      <c r="B2703" t="s">
        <v>4123</v>
      </c>
      <c r="C2703" s="7">
        <v>41897</v>
      </c>
      <c r="D2703">
        <v>1</v>
      </c>
      <c r="E2703" t="s">
        <v>4806</v>
      </c>
      <c r="F2703">
        <v>25.611999847988287</v>
      </c>
      <c r="G2703">
        <v>30</v>
      </c>
      <c r="H2703">
        <v>2.9333333333333331</v>
      </c>
      <c r="I2703">
        <v>86.099998474121094</v>
      </c>
      <c r="J2703">
        <v>3.5413577556610107</v>
      </c>
      <c r="K2703">
        <v>-7.6366990804672241E-2</v>
      </c>
    </row>
    <row r="2704" spans="1:11" x14ac:dyDescent="0.25">
      <c r="A2704" t="s">
        <v>48</v>
      </c>
      <c r="B2704" t="s">
        <v>4124</v>
      </c>
      <c r="C2704" s="7">
        <v>41897</v>
      </c>
      <c r="D2704">
        <v>0</v>
      </c>
      <c r="E2704" t="s">
        <v>4807</v>
      </c>
      <c r="F2704">
        <v>107.10834503173828</v>
      </c>
      <c r="G2704">
        <v>42</v>
      </c>
      <c r="H2704">
        <v>15.80952380952381</v>
      </c>
      <c r="I2704">
        <v>90.857139587402344</v>
      </c>
      <c r="J2704">
        <v>7.9880337715148926</v>
      </c>
      <c r="K2704">
        <v>-5.9157330542802811E-2</v>
      </c>
    </row>
    <row r="2705" spans="1:11" x14ac:dyDescent="0.25">
      <c r="A2705" t="s">
        <v>48</v>
      </c>
      <c r="B2705" t="s">
        <v>4124</v>
      </c>
      <c r="C2705" s="7">
        <v>41897</v>
      </c>
      <c r="D2705">
        <v>1</v>
      </c>
      <c r="E2705" t="s">
        <v>4808</v>
      </c>
      <c r="F2705">
        <v>107.16750167523112</v>
      </c>
      <c r="G2705">
        <v>42</v>
      </c>
      <c r="H2705">
        <v>15.80952380952381</v>
      </c>
      <c r="I2705">
        <v>90.857139587402344</v>
      </c>
      <c r="J2705">
        <v>7.9880337715148926</v>
      </c>
      <c r="K2705">
        <v>-5.9157330542802811E-2</v>
      </c>
    </row>
    <row r="2706" spans="1:11" x14ac:dyDescent="0.25">
      <c r="A2706" t="s">
        <v>48</v>
      </c>
      <c r="B2706" t="s">
        <v>71</v>
      </c>
      <c r="C2706" s="7">
        <v>41897</v>
      </c>
      <c r="D2706">
        <v>0</v>
      </c>
      <c r="E2706" t="s">
        <v>826</v>
      </c>
      <c r="F2706">
        <v>1.2999951839447021</v>
      </c>
      <c r="G2706">
        <v>1</v>
      </c>
      <c r="H2706">
        <v>1</v>
      </c>
      <c r="I2706">
        <v>93</v>
      </c>
      <c r="K2706">
        <v>-0.62000477313995361</v>
      </c>
    </row>
    <row r="2707" spans="1:11" x14ac:dyDescent="0.25">
      <c r="A2707" t="s">
        <v>48</v>
      </c>
      <c r="B2707" t="s">
        <v>71</v>
      </c>
      <c r="C2707" s="7">
        <v>41897</v>
      </c>
      <c r="D2707">
        <v>1</v>
      </c>
      <c r="E2707" t="s">
        <v>827</v>
      </c>
      <c r="F2707">
        <v>1.9199999570846558</v>
      </c>
      <c r="G2707">
        <v>1</v>
      </c>
      <c r="H2707">
        <v>1</v>
      </c>
      <c r="I2707">
        <v>93</v>
      </c>
      <c r="K2707">
        <v>-0.62000477313995361</v>
      </c>
    </row>
    <row r="2708" spans="1:11" x14ac:dyDescent="0.25">
      <c r="A2708" t="s">
        <v>48</v>
      </c>
      <c r="B2708" t="s">
        <v>72</v>
      </c>
      <c r="C2708" s="7">
        <v>41897</v>
      </c>
      <c r="D2708">
        <v>0</v>
      </c>
      <c r="E2708" t="s">
        <v>828</v>
      </c>
      <c r="F2708">
        <v>15.509087562561035</v>
      </c>
      <c r="G2708">
        <v>85</v>
      </c>
      <c r="H2708">
        <v>2.9823529411764707</v>
      </c>
      <c r="I2708">
        <v>87.070587158203125</v>
      </c>
      <c r="J2708">
        <v>2.4136817455291748</v>
      </c>
      <c r="K2708">
        <v>0.19420543313026428</v>
      </c>
    </row>
    <row r="2709" spans="1:11" x14ac:dyDescent="0.25">
      <c r="A2709" t="s">
        <v>48</v>
      </c>
      <c r="B2709" t="s">
        <v>72</v>
      </c>
      <c r="C2709" s="7">
        <v>41897</v>
      </c>
      <c r="D2709">
        <v>1</v>
      </c>
      <c r="E2709" t="s">
        <v>829</v>
      </c>
      <c r="F2709">
        <v>15.314882296674392</v>
      </c>
      <c r="G2709">
        <v>85</v>
      </c>
      <c r="H2709">
        <v>2.9823529411764707</v>
      </c>
      <c r="I2709">
        <v>87.070587158203125</v>
      </c>
      <c r="J2709">
        <v>2.4136817455291748</v>
      </c>
      <c r="K2709">
        <v>0.19420543313026428</v>
      </c>
    </row>
    <row r="2710" spans="1:11" x14ac:dyDescent="0.25">
      <c r="A2710" t="s">
        <v>48</v>
      </c>
      <c r="B2710" t="s">
        <v>73</v>
      </c>
      <c r="C2710" s="7">
        <v>41897</v>
      </c>
      <c r="D2710">
        <v>0</v>
      </c>
      <c r="E2710" t="s">
        <v>830</v>
      </c>
      <c r="F2710">
        <v>53.362403869628906</v>
      </c>
      <c r="G2710">
        <v>277</v>
      </c>
      <c r="H2710">
        <v>10.828519855595667</v>
      </c>
      <c r="I2710">
        <v>88.191337585449219</v>
      </c>
      <c r="J2710">
        <v>5.4655299186706543</v>
      </c>
      <c r="K2710">
        <v>-0.24508877098560333</v>
      </c>
    </row>
    <row r="2711" spans="1:11" x14ac:dyDescent="0.25">
      <c r="A2711" t="s">
        <v>48</v>
      </c>
      <c r="B2711" t="s">
        <v>73</v>
      </c>
      <c r="C2711" s="7">
        <v>41897</v>
      </c>
      <c r="D2711">
        <v>1</v>
      </c>
      <c r="E2711" t="s">
        <v>831</v>
      </c>
      <c r="F2711">
        <v>53.607491116231095</v>
      </c>
      <c r="G2711">
        <v>277</v>
      </c>
      <c r="H2711">
        <v>10.828519855595667</v>
      </c>
      <c r="I2711">
        <v>88.191337585449219</v>
      </c>
      <c r="J2711">
        <v>5.4655299186706543</v>
      </c>
      <c r="K2711">
        <v>-0.24508877098560333</v>
      </c>
    </row>
    <row r="2712" spans="1:11" x14ac:dyDescent="0.25">
      <c r="A2712" t="s">
        <v>48</v>
      </c>
      <c r="B2712" t="s">
        <v>5565</v>
      </c>
      <c r="C2712" s="7">
        <v>41897</v>
      </c>
      <c r="D2712">
        <v>0</v>
      </c>
      <c r="E2712" t="s">
        <v>5793</v>
      </c>
      <c r="F2712">
        <v>25.704856872558594</v>
      </c>
      <c r="G2712">
        <v>14</v>
      </c>
      <c r="H2712">
        <v>4.0714285714285712</v>
      </c>
      <c r="I2712">
        <v>86.571426391601562</v>
      </c>
      <c r="J2712">
        <v>5.5339059829711914</v>
      </c>
      <c r="K2712">
        <v>-1.9619289636611938</v>
      </c>
    </row>
    <row r="2713" spans="1:11" x14ac:dyDescent="0.25">
      <c r="A2713" t="s">
        <v>48</v>
      </c>
      <c r="B2713" t="s">
        <v>5565</v>
      </c>
      <c r="C2713" s="7">
        <v>41897</v>
      </c>
      <c r="D2713">
        <v>1</v>
      </c>
      <c r="E2713" t="s">
        <v>5794</v>
      </c>
      <c r="F2713">
        <v>27.666785742555344</v>
      </c>
      <c r="G2713">
        <v>14</v>
      </c>
      <c r="H2713">
        <v>4.0714285714285712</v>
      </c>
      <c r="I2713">
        <v>86.571426391601562</v>
      </c>
      <c r="J2713">
        <v>5.5339059829711914</v>
      </c>
      <c r="K2713">
        <v>-1.9619289636611938</v>
      </c>
    </row>
    <row r="2714" spans="1:11" x14ac:dyDescent="0.25">
      <c r="A2714" t="s">
        <v>48</v>
      </c>
      <c r="B2714" t="s">
        <v>4119</v>
      </c>
      <c r="C2714" s="7">
        <v>41898</v>
      </c>
      <c r="D2714">
        <v>0</v>
      </c>
      <c r="E2714" t="s">
        <v>4809</v>
      </c>
      <c r="F2714">
        <v>26.915716171264648</v>
      </c>
      <c r="G2714">
        <v>7</v>
      </c>
      <c r="H2714">
        <v>8</v>
      </c>
      <c r="I2714">
        <v>90.428573608398438</v>
      </c>
      <c r="J2714">
        <v>3.1806464195251465</v>
      </c>
      <c r="K2714">
        <v>-0.66214257478713989</v>
      </c>
    </row>
    <row r="2715" spans="1:11" x14ac:dyDescent="0.25">
      <c r="A2715" t="s">
        <v>48</v>
      </c>
      <c r="B2715" t="s">
        <v>4119</v>
      </c>
      <c r="C2715" s="7">
        <v>41898</v>
      </c>
      <c r="D2715">
        <v>1</v>
      </c>
      <c r="E2715" t="s">
        <v>4810</v>
      </c>
      <c r="F2715">
        <v>27.577858379908971</v>
      </c>
      <c r="G2715">
        <v>7</v>
      </c>
      <c r="H2715">
        <v>8</v>
      </c>
      <c r="I2715">
        <v>90.428573608398438</v>
      </c>
      <c r="J2715">
        <v>3.1806464195251465</v>
      </c>
      <c r="K2715">
        <v>-0.66214257478713989</v>
      </c>
    </row>
    <row r="2716" spans="1:11" x14ac:dyDescent="0.25">
      <c r="A2716" t="s">
        <v>48</v>
      </c>
      <c r="B2716" t="s">
        <v>3637</v>
      </c>
      <c r="C2716" s="7">
        <v>41898</v>
      </c>
      <c r="D2716">
        <v>0</v>
      </c>
      <c r="E2716" t="s">
        <v>3753</v>
      </c>
      <c r="F2716">
        <v>47.356662750244141</v>
      </c>
      <c r="G2716">
        <v>363</v>
      </c>
      <c r="H2716">
        <v>8.9641873278236908</v>
      </c>
      <c r="I2716">
        <v>92.256195068359375</v>
      </c>
      <c r="J2716">
        <v>5.4485435485839844</v>
      </c>
      <c r="K2716">
        <v>0.36707627773284912</v>
      </c>
    </row>
    <row r="2717" spans="1:11" x14ac:dyDescent="0.25">
      <c r="A2717" t="s">
        <v>48</v>
      </c>
      <c r="B2717" t="s">
        <v>3637</v>
      </c>
      <c r="C2717" s="7">
        <v>41898</v>
      </c>
      <c r="D2717">
        <v>1</v>
      </c>
      <c r="E2717" t="s">
        <v>3754</v>
      </c>
      <c r="F2717">
        <v>46.989586881780099</v>
      </c>
      <c r="G2717">
        <v>363</v>
      </c>
      <c r="H2717">
        <v>8.9641873278236908</v>
      </c>
      <c r="I2717">
        <v>92.256195068359375</v>
      </c>
      <c r="J2717">
        <v>5.4485435485839844</v>
      </c>
      <c r="K2717">
        <v>0.36707627773284912</v>
      </c>
    </row>
    <row r="2718" spans="1:11" x14ac:dyDescent="0.25">
      <c r="A2718" t="s">
        <v>48</v>
      </c>
      <c r="B2718" t="s">
        <v>61</v>
      </c>
      <c r="C2718" s="7">
        <v>41898</v>
      </c>
      <c r="D2718">
        <v>0</v>
      </c>
      <c r="E2718" t="s">
        <v>832</v>
      </c>
      <c r="F2718">
        <v>45.588050842285156</v>
      </c>
      <c r="G2718">
        <v>204</v>
      </c>
      <c r="H2718">
        <v>8.7034313725490193</v>
      </c>
      <c r="I2718">
        <v>87</v>
      </c>
      <c r="J2718">
        <v>3.3504147529602051</v>
      </c>
      <c r="K2718">
        <v>-0.15947209298610687</v>
      </c>
    </row>
    <row r="2719" spans="1:11" x14ac:dyDescent="0.25">
      <c r="A2719" t="s">
        <v>48</v>
      </c>
      <c r="B2719" t="s">
        <v>61</v>
      </c>
      <c r="C2719" s="7">
        <v>41898</v>
      </c>
      <c r="D2719">
        <v>1</v>
      </c>
      <c r="E2719" t="s">
        <v>833</v>
      </c>
      <c r="F2719">
        <v>45.747524584771369</v>
      </c>
      <c r="G2719">
        <v>204</v>
      </c>
      <c r="H2719">
        <v>8.7034313725490193</v>
      </c>
      <c r="I2719">
        <v>87</v>
      </c>
      <c r="J2719">
        <v>3.3504147529602051</v>
      </c>
      <c r="K2719">
        <v>-0.15947209298610687</v>
      </c>
    </row>
    <row r="2720" spans="1:11" x14ac:dyDescent="0.25">
      <c r="A2720" t="s">
        <v>48</v>
      </c>
      <c r="B2720" t="s">
        <v>62</v>
      </c>
      <c r="C2720" s="7">
        <v>41898</v>
      </c>
      <c r="D2720">
        <v>0</v>
      </c>
      <c r="E2720" t="s">
        <v>834</v>
      </c>
      <c r="F2720">
        <v>49.625823974609375</v>
      </c>
      <c r="G2720">
        <v>159</v>
      </c>
      <c r="H2720">
        <v>9.2987421383647799</v>
      </c>
      <c r="I2720">
        <v>99</v>
      </c>
      <c r="J2720">
        <v>7.2647495269775391</v>
      </c>
      <c r="K2720">
        <v>1.0426478385925293</v>
      </c>
    </row>
    <row r="2721" spans="1:11" x14ac:dyDescent="0.25">
      <c r="A2721" t="s">
        <v>48</v>
      </c>
      <c r="B2721" t="s">
        <v>62</v>
      </c>
      <c r="C2721" s="7">
        <v>41898</v>
      </c>
      <c r="D2721">
        <v>1</v>
      </c>
      <c r="E2721" t="s">
        <v>835</v>
      </c>
      <c r="F2721">
        <v>48.583176243979977</v>
      </c>
      <c r="G2721">
        <v>159</v>
      </c>
      <c r="H2721">
        <v>9.2987421383647799</v>
      </c>
      <c r="I2721">
        <v>99</v>
      </c>
      <c r="J2721">
        <v>7.2647495269775391</v>
      </c>
      <c r="K2721">
        <v>1.0426478385925293</v>
      </c>
    </row>
    <row r="2722" spans="1:11" x14ac:dyDescent="0.25">
      <c r="A2722" t="s">
        <v>48</v>
      </c>
      <c r="B2722" t="s">
        <v>74</v>
      </c>
      <c r="C2722" s="7">
        <v>41898</v>
      </c>
      <c r="D2722">
        <v>0</v>
      </c>
      <c r="E2722" t="s">
        <v>836</v>
      </c>
      <c r="F2722">
        <v>115.72300720214844</v>
      </c>
      <c r="G2722">
        <v>4</v>
      </c>
      <c r="H2722">
        <v>7</v>
      </c>
      <c r="I2722">
        <v>99</v>
      </c>
      <c r="J2722">
        <v>9.7638769149780273</v>
      </c>
      <c r="K2722">
        <v>10.498010635375977</v>
      </c>
    </row>
    <row r="2723" spans="1:11" x14ac:dyDescent="0.25">
      <c r="A2723" t="s">
        <v>48</v>
      </c>
      <c r="B2723" t="s">
        <v>74</v>
      </c>
      <c r="C2723" s="7">
        <v>41898</v>
      </c>
      <c r="D2723">
        <v>1</v>
      </c>
      <c r="E2723" t="s">
        <v>837</v>
      </c>
      <c r="F2723">
        <v>105.22499942779541</v>
      </c>
      <c r="G2723">
        <v>4</v>
      </c>
      <c r="H2723">
        <v>7</v>
      </c>
      <c r="I2723">
        <v>99</v>
      </c>
      <c r="J2723">
        <v>9.7638769149780273</v>
      </c>
      <c r="K2723">
        <v>10.498010635375977</v>
      </c>
    </row>
    <row r="2724" spans="1:11" x14ac:dyDescent="0.25">
      <c r="A2724" t="s">
        <v>48</v>
      </c>
      <c r="B2724" t="s">
        <v>63</v>
      </c>
      <c r="C2724" s="7">
        <v>41898</v>
      </c>
      <c r="D2724">
        <v>0</v>
      </c>
      <c r="E2724" t="s">
        <v>2288</v>
      </c>
      <c r="F2724">
        <v>0</v>
      </c>
      <c r="G2724">
        <v>0</v>
      </c>
      <c r="H2724">
        <v>0</v>
      </c>
      <c r="I2724">
        <v>0</v>
      </c>
      <c r="J2724">
        <v>0</v>
      </c>
      <c r="K2724">
        <v>0</v>
      </c>
    </row>
    <row r="2725" spans="1:11" x14ac:dyDescent="0.25">
      <c r="A2725" t="s">
        <v>48</v>
      </c>
      <c r="B2725" t="s">
        <v>63</v>
      </c>
      <c r="C2725" s="7">
        <v>41898</v>
      </c>
      <c r="D2725">
        <v>1</v>
      </c>
      <c r="E2725" t="s">
        <v>2289</v>
      </c>
      <c r="F2725">
        <v>0</v>
      </c>
      <c r="G2725">
        <v>0</v>
      </c>
      <c r="H2725">
        <v>0</v>
      </c>
      <c r="I2725">
        <v>0</v>
      </c>
      <c r="J2725">
        <v>0</v>
      </c>
      <c r="K2725">
        <v>0</v>
      </c>
    </row>
    <row r="2726" spans="1:11" x14ac:dyDescent="0.25">
      <c r="A2726" t="s">
        <v>48</v>
      </c>
      <c r="B2726" t="s">
        <v>64</v>
      </c>
      <c r="C2726" s="7">
        <v>41898</v>
      </c>
      <c r="D2726">
        <v>0</v>
      </c>
      <c r="E2726" t="s">
        <v>2290</v>
      </c>
      <c r="F2726">
        <v>0</v>
      </c>
      <c r="G2726">
        <v>0</v>
      </c>
      <c r="H2726">
        <v>0</v>
      </c>
      <c r="I2726">
        <v>0</v>
      </c>
      <c r="J2726">
        <v>0</v>
      </c>
      <c r="K2726">
        <v>0</v>
      </c>
    </row>
    <row r="2727" spans="1:11" x14ac:dyDescent="0.25">
      <c r="A2727" t="s">
        <v>48</v>
      </c>
      <c r="B2727" t="s">
        <v>64</v>
      </c>
      <c r="C2727" s="7">
        <v>41898</v>
      </c>
      <c r="D2727">
        <v>1</v>
      </c>
      <c r="E2727" t="s">
        <v>2291</v>
      </c>
      <c r="F2727">
        <v>0</v>
      </c>
      <c r="G2727">
        <v>0</v>
      </c>
      <c r="H2727">
        <v>0</v>
      </c>
      <c r="I2727">
        <v>0</v>
      </c>
      <c r="J2727">
        <v>0</v>
      </c>
      <c r="K2727">
        <v>0</v>
      </c>
    </row>
    <row r="2728" spans="1:11" x14ac:dyDescent="0.25">
      <c r="A2728" t="s">
        <v>48</v>
      </c>
      <c r="B2728" t="s">
        <v>65</v>
      </c>
      <c r="C2728" s="7">
        <v>41898</v>
      </c>
      <c r="D2728">
        <v>0</v>
      </c>
      <c r="E2728" t="s">
        <v>2292</v>
      </c>
      <c r="F2728">
        <v>0</v>
      </c>
      <c r="G2728">
        <v>0</v>
      </c>
      <c r="H2728">
        <v>0</v>
      </c>
      <c r="I2728">
        <v>0</v>
      </c>
      <c r="J2728">
        <v>0</v>
      </c>
      <c r="K2728">
        <v>0</v>
      </c>
    </row>
    <row r="2729" spans="1:11" x14ac:dyDescent="0.25">
      <c r="A2729" t="s">
        <v>48</v>
      </c>
      <c r="B2729" t="s">
        <v>65</v>
      </c>
      <c r="C2729" s="7">
        <v>41898</v>
      </c>
      <c r="D2729">
        <v>1</v>
      </c>
      <c r="E2729" t="s">
        <v>2293</v>
      </c>
      <c r="F2729">
        <v>0</v>
      </c>
      <c r="G2729">
        <v>0</v>
      </c>
      <c r="H2729">
        <v>0</v>
      </c>
      <c r="I2729">
        <v>0</v>
      </c>
      <c r="J2729">
        <v>0</v>
      </c>
      <c r="K2729">
        <v>0</v>
      </c>
    </row>
    <row r="2730" spans="1:11" x14ac:dyDescent="0.25">
      <c r="A2730" t="s">
        <v>48</v>
      </c>
      <c r="B2730" t="s">
        <v>66</v>
      </c>
      <c r="C2730" s="7">
        <v>41898</v>
      </c>
      <c r="D2730">
        <v>0</v>
      </c>
      <c r="E2730" t="s">
        <v>2294</v>
      </c>
      <c r="F2730">
        <v>56.690231323242187</v>
      </c>
      <c r="G2730">
        <v>181</v>
      </c>
      <c r="H2730">
        <v>10.685082872928177</v>
      </c>
      <c r="I2730">
        <v>92.370162963867188</v>
      </c>
      <c r="J2730">
        <v>6.0305490493774414</v>
      </c>
      <c r="K2730">
        <v>0.23290984332561493</v>
      </c>
    </row>
    <row r="2731" spans="1:11" x14ac:dyDescent="0.25">
      <c r="A2731" t="s">
        <v>48</v>
      </c>
      <c r="B2731" t="s">
        <v>66</v>
      </c>
      <c r="C2731" s="7">
        <v>41898</v>
      </c>
      <c r="D2731">
        <v>1</v>
      </c>
      <c r="E2731" t="s">
        <v>2295</v>
      </c>
      <c r="F2731">
        <v>56.457320478575006</v>
      </c>
      <c r="G2731">
        <v>181</v>
      </c>
      <c r="H2731">
        <v>10.685082872928177</v>
      </c>
      <c r="I2731">
        <v>92.370162963867188</v>
      </c>
      <c r="J2731">
        <v>6.0305490493774414</v>
      </c>
      <c r="K2731">
        <v>0.23290984332561493</v>
      </c>
    </row>
    <row r="2732" spans="1:11" x14ac:dyDescent="0.25">
      <c r="A2732" t="s">
        <v>48</v>
      </c>
      <c r="B2732" t="s">
        <v>67</v>
      </c>
      <c r="C2732" s="7">
        <v>41898</v>
      </c>
      <c r="D2732">
        <v>0</v>
      </c>
      <c r="E2732" t="s">
        <v>2296</v>
      </c>
      <c r="F2732">
        <v>36.164871215820312</v>
      </c>
      <c r="G2732">
        <v>176</v>
      </c>
      <c r="H2732">
        <v>7.2613636363636367</v>
      </c>
      <c r="I2732">
        <v>91.977272033691406</v>
      </c>
      <c r="J2732">
        <v>4.4711098670959473</v>
      </c>
      <c r="K2732">
        <v>0.27072140574455261</v>
      </c>
    </row>
    <row r="2733" spans="1:11" x14ac:dyDescent="0.25">
      <c r="A2733" t="s">
        <v>48</v>
      </c>
      <c r="B2733" t="s">
        <v>67</v>
      </c>
      <c r="C2733" s="7">
        <v>41898</v>
      </c>
      <c r="D2733">
        <v>1</v>
      </c>
      <c r="E2733" t="s">
        <v>2297</v>
      </c>
      <c r="F2733">
        <v>35.894147907129742</v>
      </c>
      <c r="G2733">
        <v>176</v>
      </c>
      <c r="H2733">
        <v>7.2613636363636367</v>
      </c>
      <c r="I2733">
        <v>91.977272033691406</v>
      </c>
      <c r="J2733">
        <v>4.4711098670959473</v>
      </c>
      <c r="K2733">
        <v>0.27072140574455261</v>
      </c>
    </row>
    <row r="2734" spans="1:11" x14ac:dyDescent="0.25">
      <c r="A2734" t="s">
        <v>48</v>
      </c>
      <c r="B2734" t="s">
        <v>68</v>
      </c>
      <c r="C2734" s="7">
        <v>41898</v>
      </c>
      <c r="D2734">
        <v>0</v>
      </c>
      <c r="E2734" t="s">
        <v>2298</v>
      </c>
      <c r="F2734">
        <v>50.814002990722656</v>
      </c>
      <c r="G2734">
        <v>2</v>
      </c>
      <c r="H2734">
        <v>7</v>
      </c>
      <c r="I2734">
        <v>93</v>
      </c>
      <c r="J2734">
        <v>0.56215059757232666</v>
      </c>
      <c r="K2734">
        <v>0.72650003433227539</v>
      </c>
    </row>
    <row r="2735" spans="1:11" x14ac:dyDescent="0.25">
      <c r="A2735" t="s">
        <v>48</v>
      </c>
      <c r="B2735" t="s">
        <v>68</v>
      </c>
      <c r="C2735" s="7">
        <v>41898</v>
      </c>
      <c r="D2735">
        <v>1</v>
      </c>
      <c r="E2735" t="s">
        <v>2299</v>
      </c>
      <c r="F2735">
        <v>50.087501049041748</v>
      </c>
      <c r="G2735">
        <v>2</v>
      </c>
      <c r="H2735">
        <v>7</v>
      </c>
      <c r="I2735">
        <v>93</v>
      </c>
      <c r="J2735">
        <v>0.56215059757232666</v>
      </c>
      <c r="K2735">
        <v>0.72650003433227539</v>
      </c>
    </row>
    <row r="2736" spans="1:11" x14ac:dyDescent="0.25">
      <c r="A2736" t="s">
        <v>48</v>
      </c>
      <c r="B2736" t="s">
        <v>4120</v>
      </c>
      <c r="C2736" s="7">
        <v>41898</v>
      </c>
      <c r="D2736">
        <v>0</v>
      </c>
      <c r="E2736" t="s">
        <v>4811</v>
      </c>
      <c r="F2736">
        <v>37.844257354736328</v>
      </c>
      <c r="G2736">
        <v>87</v>
      </c>
      <c r="H2736">
        <v>8.5574712643678161</v>
      </c>
      <c r="I2736">
        <v>93.206893920898437</v>
      </c>
      <c r="J2736">
        <v>5.349543571472168</v>
      </c>
      <c r="K2736">
        <v>0.24736231565475464</v>
      </c>
    </row>
    <row r="2737" spans="1:11" x14ac:dyDescent="0.25">
      <c r="A2737" t="s">
        <v>48</v>
      </c>
      <c r="B2737" t="s">
        <v>4120</v>
      </c>
      <c r="C2737" s="7">
        <v>41898</v>
      </c>
      <c r="D2737">
        <v>1</v>
      </c>
      <c r="E2737" t="s">
        <v>4812</v>
      </c>
      <c r="F2737">
        <v>37.596896516523145</v>
      </c>
      <c r="G2737">
        <v>87</v>
      </c>
      <c r="H2737">
        <v>8.5574712643678161</v>
      </c>
      <c r="I2737">
        <v>93.206893920898437</v>
      </c>
      <c r="J2737">
        <v>5.349543571472168</v>
      </c>
      <c r="K2737">
        <v>0.24736231565475464</v>
      </c>
    </row>
    <row r="2738" spans="1:11" x14ac:dyDescent="0.25">
      <c r="A2738" t="s">
        <v>48</v>
      </c>
      <c r="B2738" t="s">
        <v>4121</v>
      </c>
      <c r="C2738" s="7">
        <v>41898</v>
      </c>
      <c r="D2738">
        <v>0</v>
      </c>
      <c r="E2738" t="s">
        <v>4813</v>
      </c>
      <c r="F2738">
        <v>20.044248580932617</v>
      </c>
      <c r="G2738">
        <v>8</v>
      </c>
      <c r="H2738">
        <v>4.875</v>
      </c>
      <c r="I2738">
        <v>91.5</v>
      </c>
      <c r="J2738">
        <v>2.6005890369415283</v>
      </c>
      <c r="K2738">
        <v>1.8279989957809448</v>
      </c>
    </row>
    <row r="2739" spans="1:11" x14ac:dyDescent="0.25">
      <c r="A2739" t="s">
        <v>48</v>
      </c>
      <c r="B2739" t="s">
        <v>4121</v>
      </c>
      <c r="C2739" s="7">
        <v>41898</v>
      </c>
      <c r="D2739">
        <v>1</v>
      </c>
      <c r="E2739" t="s">
        <v>4814</v>
      </c>
      <c r="F2739">
        <v>18.216249763965607</v>
      </c>
      <c r="G2739">
        <v>8</v>
      </c>
      <c r="H2739">
        <v>4.875</v>
      </c>
      <c r="I2739">
        <v>91.5</v>
      </c>
      <c r="J2739">
        <v>2.6005890369415283</v>
      </c>
      <c r="K2739">
        <v>1.8279989957809448</v>
      </c>
    </row>
    <row r="2740" spans="1:11" x14ac:dyDescent="0.25">
      <c r="A2740" t="s">
        <v>48</v>
      </c>
      <c r="B2740" t="s">
        <v>4122</v>
      </c>
      <c r="C2740" s="7">
        <v>41898</v>
      </c>
      <c r="D2740">
        <v>0</v>
      </c>
      <c r="E2740" t="s">
        <v>4815</v>
      </c>
      <c r="F2740">
        <v>43.7257080078125</v>
      </c>
      <c r="G2740">
        <v>174</v>
      </c>
      <c r="H2740">
        <v>9.2212643678160919</v>
      </c>
      <c r="I2740">
        <v>91.551727294921875</v>
      </c>
      <c r="J2740">
        <v>4.3353004455566406</v>
      </c>
      <c r="K2740">
        <v>0.26955661177635193</v>
      </c>
    </row>
    <row r="2741" spans="1:11" x14ac:dyDescent="0.25">
      <c r="A2741" t="s">
        <v>48</v>
      </c>
      <c r="B2741" t="s">
        <v>4122</v>
      </c>
      <c r="C2741" s="7">
        <v>41898</v>
      </c>
      <c r="D2741">
        <v>1</v>
      </c>
      <c r="E2741" t="s">
        <v>4816</v>
      </c>
      <c r="F2741">
        <v>43.456149510782339</v>
      </c>
      <c r="G2741">
        <v>174</v>
      </c>
      <c r="H2741">
        <v>9.2212643678160919</v>
      </c>
      <c r="I2741">
        <v>91.551727294921875</v>
      </c>
      <c r="J2741">
        <v>4.3353004455566406</v>
      </c>
      <c r="K2741">
        <v>0.26955661177635193</v>
      </c>
    </row>
    <row r="2742" spans="1:11" x14ac:dyDescent="0.25">
      <c r="A2742" t="s">
        <v>48</v>
      </c>
      <c r="B2742" t="s">
        <v>75</v>
      </c>
      <c r="C2742" s="7">
        <v>41898</v>
      </c>
      <c r="D2742">
        <v>0</v>
      </c>
      <c r="E2742" t="s">
        <v>838</v>
      </c>
      <c r="F2742">
        <v>0</v>
      </c>
      <c r="G2742">
        <v>0</v>
      </c>
      <c r="H2742">
        <v>0</v>
      </c>
      <c r="I2742">
        <v>0</v>
      </c>
      <c r="J2742">
        <v>0</v>
      </c>
      <c r="K2742">
        <v>0</v>
      </c>
    </row>
    <row r="2743" spans="1:11" x14ac:dyDescent="0.25">
      <c r="A2743" t="s">
        <v>48</v>
      </c>
      <c r="B2743" t="s">
        <v>75</v>
      </c>
      <c r="C2743" s="7">
        <v>41898</v>
      </c>
      <c r="D2743">
        <v>1</v>
      </c>
      <c r="E2743" t="s">
        <v>839</v>
      </c>
      <c r="F2743">
        <v>0</v>
      </c>
      <c r="G2743">
        <v>0</v>
      </c>
      <c r="H2743">
        <v>0</v>
      </c>
      <c r="I2743">
        <v>0</v>
      </c>
      <c r="J2743">
        <v>0</v>
      </c>
      <c r="K2743">
        <v>0</v>
      </c>
    </row>
    <row r="2744" spans="1:11" x14ac:dyDescent="0.25">
      <c r="A2744" t="s">
        <v>48</v>
      </c>
      <c r="B2744" t="s">
        <v>69</v>
      </c>
      <c r="C2744" s="7">
        <v>41898</v>
      </c>
      <c r="D2744">
        <v>0</v>
      </c>
      <c r="E2744" t="s">
        <v>840</v>
      </c>
      <c r="F2744">
        <v>0</v>
      </c>
      <c r="G2744">
        <v>0</v>
      </c>
      <c r="H2744">
        <v>0</v>
      </c>
      <c r="I2744">
        <v>0</v>
      </c>
      <c r="J2744">
        <v>0</v>
      </c>
      <c r="K2744">
        <v>0</v>
      </c>
    </row>
    <row r="2745" spans="1:11" x14ac:dyDescent="0.25">
      <c r="A2745" t="s">
        <v>48</v>
      </c>
      <c r="B2745" t="s">
        <v>69</v>
      </c>
      <c r="C2745" s="7">
        <v>41898</v>
      </c>
      <c r="D2745">
        <v>1</v>
      </c>
      <c r="E2745" t="s">
        <v>841</v>
      </c>
      <c r="F2745">
        <v>0</v>
      </c>
      <c r="G2745">
        <v>0</v>
      </c>
      <c r="H2745">
        <v>0</v>
      </c>
      <c r="I2745">
        <v>0</v>
      </c>
      <c r="J2745">
        <v>0</v>
      </c>
      <c r="K2745">
        <v>0</v>
      </c>
    </row>
    <row r="2746" spans="1:11" x14ac:dyDescent="0.25">
      <c r="A2746" t="s">
        <v>48</v>
      </c>
      <c r="B2746" t="s">
        <v>70</v>
      </c>
      <c r="C2746" s="7">
        <v>41898</v>
      </c>
      <c r="D2746">
        <v>0</v>
      </c>
      <c r="E2746" t="s">
        <v>842</v>
      </c>
      <c r="F2746">
        <v>0</v>
      </c>
      <c r="G2746">
        <v>0</v>
      </c>
      <c r="H2746">
        <v>0</v>
      </c>
      <c r="I2746">
        <v>0</v>
      </c>
      <c r="J2746">
        <v>0</v>
      </c>
      <c r="K2746">
        <v>0</v>
      </c>
    </row>
    <row r="2747" spans="1:11" x14ac:dyDescent="0.25">
      <c r="A2747" t="s">
        <v>48</v>
      </c>
      <c r="B2747" t="s">
        <v>70</v>
      </c>
      <c r="C2747" s="7">
        <v>41898</v>
      </c>
      <c r="D2747">
        <v>1</v>
      </c>
      <c r="E2747" t="s">
        <v>843</v>
      </c>
      <c r="F2747">
        <v>0</v>
      </c>
      <c r="G2747">
        <v>0</v>
      </c>
      <c r="H2747">
        <v>0</v>
      </c>
      <c r="I2747">
        <v>0</v>
      </c>
      <c r="J2747">
        <v>0</v>
      </c>
      <c r="K2747">
        <v>0</v>
      </c>
    </row>
    <row r="2748" spans="1:11" x14ac:dyDescent="0.25">
      <c r="A2748" t="s">
        <v>48</v>
      </c>
      <c r="B2748" t="s">
        <v>5566</v>
      </c>
      <c r="C2748" s="7">
        <v>41898</v>
      </c>
      <c r="D2748">
        <v>0</v>
      </c>
      <c r="E2748" t="s">
        <v>5795</v>
      </c>
      <c r="F2748">
        <v>3.5239996910095215</v>
      </c>
      <c r="G2748">
        <v>1</v>
      </c>
      <c r="H2748">
        <v>1</v>
      </c>
      <c r="I2748">
        <v>87</v>
      </c>
      <c r="K2748">
        <v>0.65399980545043945</v>
      </c>
    </row>
    <row r="2749" spans="1:11" x14ac:dyDescent="0.25">
      <c r="A2749" t="s">
        <v>48</v>
      </c>
      <c r="B2749" t="s">
        <v>5566</v>
      </c>
      <c r="C2749" s="7">
        <v>41898</v>
      </c>
      <c r="D2749">
        <v>1</v>
      </c>
      <c r="E2749" t="s">
        <v>5796</v>
      </c>
      <c r="F2749">
        <v>2.869999885559082</v>
      </c>
      <c r="G2749">
        <v>1</v>
      </c>
      <c r="H2749">
        <v>1</v>
      </c>
      <c r="I2749">
        <v>87</v>
      </c>
      <c r="K2749">
        <v>0.65399980545043945</v>
      </c>
    </row>
    <row r="2750" spans="1:11" x14ac:dyDescent="0.25">
      <c r="A2750" t="s">
        <v>48</v>
      </c>
      <c r="B2750" t="s">
        <v>4123</v>
      </c>
      <c r="C2750" s="7">
        <v>41898</v>
      </c>
      <c r="D2750">
        <v>0</v>
      </c>
      <c r="E2750" t="s">
        <v>4817</v>
      </c>
      <c r="F2750">
        <v>27.823432922363281</v>
      </c>
      <c r="G2750">
        <v>30</v>
      </c>
      <c r="H2750">
        <v>2.9333333333333331</v>
      </c>
      <c r="I2750">
        <v>89.800003051757812</v>
      </c>
      <c r="J2750">
        <v>4.2416815757751465</v>
      </c>
      <c r="K2750">
        <v>-9.2566780745983124E-2</v>
      </c>
    </row>
    <row r="2751" spans="1:11" x14ac:dyDescent="0.25">
      <c r="A2751" t="s">
        <v>48</v>
      </c>
      <c r="B2751" t="s">
        <v>4123</v>
      </c>
      <c r="C2751" s="7">
        <v>41898</v>
      </c>
      <c r="D2751">
        <v>1</v>
      </c>
      <c r="E2751" t="s">
        <v>4818</v>
      </c>
      <c r="F2751">
        <v>27.915999857584634</v>
      </c>
      <c r="G2751">
        <v>30</v>
      </c>
      <c r="H2751">
        <v>2.9333333333333331</v>
      </c>
      <c r="I2751">
        <v>89.800003051757812</v>
      </c>
      <c r="J2751">
        <v>4.2416815757751465</v>
      </c>
      <c r="K2751">
        <v>-9.2566780745983124E-2</v>
      </c>
    </row>
    <row r="2752" spans="1:11" x14ac:dyDescent="0.25">
      <c r="A2752" t="s">
        <v>48</v>
      </c>
      <c r="B2752" t="s">
        <v>4124</v>
      </c>
      <c r="C2752" s="7">
        <v>41898</v>
      </c>
      <c r="D2752">
        <v>0</v>
      </c>
      <c r="E2752" t="s">
        <v>4819</v>
      </c>
      <c r="F2752">
        <v>112.91412353515625</v>
      </c>
      <c r="G2752">
        <v>42</v>
      </c>
      <c r="H2752">
        <v>15.80952380952381</v>
      </c>
      <c r="I2752">
        <v>96.142860412597656</v>
      </c>
      <c r="J2752">
        <v>10.167675018310547</v>
      </c>
      <c r="K2752">
        <v>1.519841194152832</v>
      </c>
    </row>
    <row r="2753" spans="1:11" x14ac:dyDescent="0.25">
      <c r="A2753" t="s">
        <v>48</v>
      </c>
      <c r="B2753" t="s">
        <v>4124</v>
      </c>
      <c r="C2753" s="7">
        <v>41898</v>
      </c>
      <c r="D2753">
        <v>1</v>
      </c>
      <c r="E2753" t="s">
        <v>4820</v>
      </c>
      <c r="F2753">
        <v>111.39428610957805</v>
      </c>
      <c r="G2753">
        <v>42</v>
      </c>
      <c r="H2753">
        <v>15.80952380952381</v>
      </c>
      <c r="I2753">
        <v>96.142860412597656</v>
      </c>
      <c r="J2753">
        <v>10.167675018310547</v>
      </c>
      <c r="K2753">
        <v>1.519841194152832</v>
      </c>
    </row>
    <row r="2754" spans="1:11" x14ac:dyDescent="0.25">
      <c r="A2754" t="s">
        <v>48</v>
      </c>
      <c r="B2754" t="s">
        <v>71</v>
      </c>
      <c r="C2754" s="7">
        <v>41898</v>
      </c>
      <c r="D2754">
        <v>0</v>
      </c>
      <c r="E2754" t="s">
        <v>844</v>
      </c>
      <c r="F2754">
        <v>2.0559983253479004</v>
      </c>
      <c r="G2754">
        <v>1</v>
      </c>
      <c r="H2754">
        <v>1</v>
      </c>
      <c r="I2754">
        <v>99</v>
      </c>
      <c r="K2754">
        <v>-1.3740015029907227</v>
      </c>
    </row>
    <row r="2755" spans="1:11" x14ac:dyDescent="0.25">
      <c r="A2755" t="s">
        <v>48</v>
      </c>
      <c r="B2755" t="s">
        <v>71</v>
      </c>
      <c r="C2755" s="7">
        <v>41898</v>
      </c>
      <c r="D2755">
        <v>1</v>
      </c>
      <c r="E2755" t="s">
        <v>845</v>
      </c>
      <c r="F2755">
        <v>3.429999828338623</v>
      </c>
      <c r="G2755">
        <v>1</v>
      </c>
      <c r="H2755">
        <v>1</v>
      </c>
      <c r="I2755">
        <v>99</v>
      </c>
      <c r="K2755">
        <v>-1.3740015029907227</v>
      </c>
    </row>
    <row r="2756" spans="1:11" x14ac:dyDescent="0.25">
      <c r="A2756" t="s">
        <v>48</v>
      </c>
      <c r="B2756" t="s">
        <v>72</v>
      </c>
      <c r="C2756" s="7">
        <v>41898</v>
      </c>
      <c r="D2756">
        <v>0</v>
      </c>
      <c r="E2756" t="s">
        <v>846</v>
      </c>
      <c r="F2756">
        <v>16.413604736328125</v>
      </c>
      <c r="G2756">
        <v>85</v>
      </c>
      <c r="H2756">
        <v>2.9823529411764707</v>
      </c>
      <c r="I2756">
        <v>91.0941162109375</v>
      </c>
      <c r="J2756">
        <v>2.3557999134063721</v>
      </c>
      <c r="K2756">
        <v>5.1487717777490616E-2</v>
      </c>
    </row>
    <row r="2757" spans="1:11" x14ac:dyDescent="0.25">
      <c r="A2757" t="s">
        <v>48</v>
      </c>
      <c r="B2757" t="s">
        <v>72</v>
      </c>
      <c r="C2757" s="7">
        <v>41898</v>
      </c>
      <c r="D2757">
        <v>1</v>
      </c>
      <c r="E2757" t="s">
        <v>847</v>
      </c>
      <c r="F2757">
        <v>16.362117507878473</v>
      </c>
      <c r="G2757">
        <v>85</v>
      </c>
      <c r="H2757">
        <v>2.9823529411764707</v>
      </c>
      <c r="I2757">
        <v>91.0941162109375</v>
      </c>
      <c r="J2757">
        <v>2.3557999134063721</v>
      </c>
      <c r="K2757">
        <v>5.1487717777490616E-2</v>
      </c>
    </row>
    <row r="2758" spans="1:11" x14ac:dyDescent="0.25">
      <c r="A2758" t="s">
        <v>48</v>
      </c>
      <c r="B2758" t="s">
        <v>73</v>
      </c>
      <c r="C2758" s="7">
        <v>41898</v>
      </c>
      <c r="D2758">
        <v>0</v>
      </c>
      <c r="E2758" t="s">
        <v>848</v>
      </c>
      <c r="F2758">
        <v>57.015365600585938</v>
      </c>
      <c r="G2758">
        <v>277</v>
      </c>
      <c r="H2758">
        <v>10.828519855595667</v>
      </c>
      <c r="I2758">
        <v>92.588447570800781</v>
      </c>
      <c r="J2758">
        <v>6.0988039970397949</v>
      </c>
      <c r="K2758">
        <v>0.47020301222801208</v>
      </c>
    </row>
    <row r="2759" spans="1:11" x14ac:dyDescent="0.25">
      <c r="A2759" t="s">
        <v>48</v>
      </c>
      <c r="B2759" t="s">
        <v>73</v>
      </c>
      <c r="C2759" s="7">
        <v>41898</v>
      </c>
      <c r="D2759">
        <v>1</v>
      </c>
      <c r="E2759" t="s">
        <v>849</v>
      </c>
      <c r="F2759">
        <v>56.545162635697352</v>
      </c>
      <c r="G2759">
        <v>277</v>
      </c>
      <c r="H2759">
        <v>10.828519855595667</v>
      </c>
      <c r="I2759">
        <v>92.588447570800781</v>
      </c>
      <c r="J2759">
        <v>6.0988039970397949</v>
      </c>
      <c r="K2759">
        <v>0.47020301222801208</v>
      </c>
    </row>
    <row r="2760" spans="1:11" x14ac:dyDescent="0.25">
      <c r="A2760" t="s">
        <v>48</v>
      </c>
      <c r="B2760" t="s">
        <v>5565</v>
      </c>
      <c r="C2760" s="7">
        <v>41898</v>
      </c>
      <c r="D2760">
        <v>0</v>
      </c>
      <c r="E2760" t="s">
        <v>5797</v>
      </c>
      <c r="F2760">
        <v>25.740072250366211</v>
      </c>
      <c r="G2760">
        <v>14</v>
      </c>
      <c r="H2760">
        <v>4.0714285714285712</v>
      </c>
      <c r="I2760">
        <v>90.428573608398438</v>
      </c>
      <c r="J2760">
        <v>2.2455956935882568</v>
      </c>
      <c r="K2760">
        <v>-0.49099987745285034</v>
      </c>
    </row>
    <row r="2761" spans="1:11" x14ac:dyDescent="0.25">
      <c r="A2761" t="s">
        <v>48</v>
      </c>
      <c r="B2761" t="s">
        <v>5565</v>
      </c>
      <c r="C2761" s="7">
        <v>41898</v>
      </c>
      <c r="D2761">
        <v>1</v>
      </c>
      <c r="E2761" t="s">
        <v>5798</v>
      </c>
      <c r="F2761">
        <v>26.231071949005127</v>
      </c>
      <c r="G2761">
        <v>14</v>
      </c>
      <c r="H2761">
        <v>4.0714285714285712</v>
      </c>
      <c r="I2761">
        <v>90.428573608398438</v>
      </c>
      <c r="J2761">
        <v>2.2455956935882568</v>
      </c>
      <c r="K2761">
        <v>-0.49099987745285034</v>
      </c>
    </row>
    <row r="2762" spans="1:11" x14ac:dyDescent="0.25">
      <c r="A2762" t="s">
        <v>48</v>
      </c>
      <c r="B2762" t="s">
        <v>4119</v>
      </c>
      <c r="C2762" s="7">
        <v>41899</v>
      </c>
      <c r="D2762">
        <v>0</v>
      </c>
      <c r="E2762" t="s">
        <v>4821</v>
      </c>
      <c r="F2762">
        <v>25.67585563659668</v>
      </c>
      <c r="G2762">
        <v>7</v>
      </c>
      <c r="H2762">
        <v>8</v>
      </c>
      <c r="I2762">
        <v>88</v>
      </c>
      <c r="J2762">
        <v>2.6519453525543213</v>
      </c>
      <c r="K2762">
        <v>-0.46914258599281311</v>
      </c>
    </row>
    <row r="2763" spans="1:11" x14ac:dyDescent="0.25">
      <c r="A2763" t="s">
        <v>48</v>
      </c>
      <c r="B2763" t="s">
        <v>4119</v>
      </c>
      <c r="C2763" s="7">
        <v>41899</v>
      </c>
      <c r="D2763">
        <v>1</v>
      </c>
      <c r="E2763" t="s">
        <v>4822</v>
      </c>
      <c r="F2763">
        <v>26.144999095371791</v>
      </c>
      <c r="G2763">
        <v>7</v>
      </c>
      <c r="H2763">
        <v>8</v>
      </c>
      <c r="I2763">
        <v>88</v>
      </c>
      <c r="J2763">
        <v>2.6519453525543213</v>
      </c>
      <c r="K2763">
        <v>-0.46914258599281311</v>
      </c>
    </row>
    <row r="2764" spans="1:11" x14ac:dyDescent="0.25">
      <c r="A2764" t="s">
        <v>48</v>
      </c>
      <c r="B2764" t="s">
        <v>3637</v>
      </c>
      <c r="C2764" s="7">
        <v>41899</v>
      </c>
      <c r="D2764">
        <v>0</v>
      </c>
      <c r="E2764" t="s">
        <v>3755</v>
      </c>
      <c r="F2764">
        <v>46.759578704833984</v>
      </c>
      <c r="G2764">
        <v>363</v>
      </c>
      <c r="H2764">
        <v>8.9641873278236908</v>
      </c>
      <c r="I2764">
        <v>89.066116333007813</v>
      </c>
      <c r="J2764">
        <v>5.1988015174865723</v>
      </c>
      <c r="K2764">
        <v>0.1934218555688858</v>
      </c>
    </row>
    <row r="2765" spans="1:11" x14ac:dyDescent="0.25">
      <c r="A2765" t="s">
        <v>48</v>
      </c>
      <c r="B2765" t="s">
        <v>3637</v>
      </c>
      <c r="C2765" s="7">
        <v>41899</v>
      </c>
      <c r="D2765">
        <v>1</v>
      </c>
      <c r="E2765" t="s">
        <v>3756</v>
      </c>
      <c r="F2765">
        <v>46.566156680138974</v>
      </c>
      <c r="G2765">
        <v>363</v>
      </c>
      <c r="H2765">
        <v>8.9641873278236908</v>
      </c>
      <c r="I2765">
        <v>89.066116333007813</v>
      </c>
      <c r="J2765">
        <v>5.1988015174865723</v>
      </c>
      <c r="K2765">
        <v>0.1934218555688858</v>
      </c>
    </row>
    <row r="2766" spans="1:11" x14ac:dyDescent="0.25">
      <c r="A2766" t="s">
        <v>48</v>
      </c>
      <c r="B2766" t="s">
        <v>61</v>
      </c>
      <c r="C2766" s="7">
        <v>41899</v>
      </c>
      <c r="D2766">
        <v>0</v>
      </c>
      <c r="E2766" t="s">
        <v>850</v>
      </c>
      <c r="F2766">
        <v>46.192695617675781</v>
      </c>
      <c r="G2766">
        <v>204</v>
      </c>
      <c r="H2766">
        <v>8.7034313725490193</v>
      </c>
      <c r="I2766">
        <v>86</v>
      </c>
      <c r="J2766">
        <v>5.2469549179077148</v>
      </c>
      <c r="K2766">
        <v>0.35639694333076477</v>
      </c>
    </row>
    <row r="2767" spans="1:11" x14ac:dyDescent="0.25">
      <c r="A2767" t="s">
        <v>48</v>
      </c>
      <c r="B2767" t="s">
        <v>61</v>
      </c>
      <c r="C2767" s="7">
        <v>41899</v>
      </c>
      <c r="D2767">
        <v>1</v>
      </c>
      <c r="E2767" t="s">
        <v>851</v>
      </c>
      <c r="F2767">
        <v>45.836298919921994</v>
      </c>
      <c r="G2767">
        <v>204</v>
      </c>
      <c r="H2767">
        <v>8.7034313725490193</v>
      </c>
      <c r="I2767">
        <v>86</v>
      </c>
      <c r="J2767">
        <v>5.2469549179077148</v>
      </c>
      <c r="K2767">
        <v>0.35639694333076477</v>
      </c>
    </row>
    <row r="2768" spans="1:11" x14ac:dyDescent="0.25">
      <c r="A2768" t="s">
        <v>48</v>
      </c>
      <c r="B2768" t="s">
        <v>62</v>
      </c>
      <c r="C2768" s="7">
        <v>41899</v>
      </c>
      <c r="D2768">
        <v>0</v>
      </c>
      <c r="E2768" t="s">
        <v>852</v>
      </c>
      <c r="F2768">
        <v>47.486900329589844</v>
      </c>
      <c r="G2768">
        <v>159</v>
      </c>
      <c r="H2768">
        <v>9.2987421383647799</v>
      </c>
      <c r="I2768">
        <v>93</v>
      </c>
      <c r="J2768">
        <v>5.1452932357788086</v>
      </c>
      <c r="K2768">
        <v>-1.5678238123655319E-2</v>
      </c>
    </row>
    <row r="2769" spans="1:11" x14ac:dyDescent="0.25">
      <c r="A2769" t="s">
        <v>48</v>
      </c>
      <c r="B2769" t="s">
        <v>62</v>
      </c>
      <c r="C2769" s="7">
        <v>41899</v>
      </c>
      <c r="D2769">
        <v>1</v>
      </c>
      <c r="E2769" t="s">
        <v>853</v>
      </c>
      <c r="F2769">
        <v>47.502577957398486</v>
      </c>
      <c r="G2769">
        <v>159</v>
      </c>
      <c r="H2769">
        <v>9.2987421383647799</v>
      </c>
      <c r="I2769">
        <v>93</v>
      </c>
      <c r="J2769">
        <v>5.1452932357788086</v>
      </c>
      <c r="K2769">
        <v>-1.5678238123655319E-2</v>
      </c>
    </row>
    <row r="2770" spans="1:11" x14ac:dyDescent="0.25">
      <c r="A2770" t="s">
        <v>48</v>
      </c>
      <c r="B2770" t="s">
        <v>74</v>
      </c>
      <c r="C2770" s="7">
        <v>41899</v>
      </c>
      <c r="D2770">
        <v>0</v>
      </c>
      <c r="E2770" t="s">
        <v>854</v>
      </c>
      <c r="F2770">
        <v>117.74600219726562</v>
      </c>
      <c r="G2770">
        <v>4</v>
      </c>
      <c r="H2770">
        <v>7</v>
      </c>
      <c r="I2770">
        <v>93</v>
      </c>
      <c r="J2770">
        <v>7.1468706130981445</v>
      </c>
      <c r="K2770">
        <v>-1.9289894104003906</v>
      </c>
    </row>
    <row r="2771" spans="1:11" x14ac:dyDescent="0.25">
      <c r="A2771" t="s">
        <v>48</v>
      </c>
      <c r="B2771" t="s">
        <v>74</v>
      </c>
      <c r="C2771" s="7">
        <v>41899</v>
      </c>
      <c r="D2771">
        <v>1</v>
      </c>
      <c r="E2771" t="s">
        <v>855</v>
      </c>
      <c r="F2771">
        <v>119.67499446868896</v>
      </c>
      <c r="G2771">
        <v>4</v>
      </c>
      <c r="H2771">
        <v>7</v>
      </c>
      <c r="I2771">
        <v>93</v>
      </c>
      <c r="J2771">
        <v>7.1468706130981445</v>
      </c>
      <c r="K2771">
        <v>-1.9289894104003906</v>
      </c>
    </row>
    <row r="2772" spans="1:11" x14ac:dyDescent="0.25">
      <c r="A2772" t="s">
        <v>48</v>
      </c>
      <c r="B2772" t="s">
        <v>63</v>
      </c>
      <c r="C2772" s="7">
        <v>41899</v>
      </c>
      <c r="D2772">
        <v>0</v>
      </c>
      <c r="E2772" t="s">
        <v>2300</v>
      </c>
      <c r="F2772">
        <v>0</v>
      </c>
      <c r="G2772">
        <v>0</v>
      </c>
      <c r="H2772">
        <v>0</v>
      </c>
      <c r="I2772">
        <v>0</v>
      </c>
      <c r="J2772">
        <v>0</v>
      </c>
      <c r="K2772">
        <v>0</v>
      </c>
    </row>
    <row r="2773" spans="1:11" x14ac:dyDescent="0.25">
      <c r="A2773" t="s">
        <v>48</v>
      </c>
      <c r="B2773" t="s">
        <v>63</v>
      </c>
      <c r="C2773" s="7">
        <v>41899</v>
      </c>
      <c r="D2773">
        <v>1</v>
      </c>
      <c r="E2773" t="s">
        <v>2301</v>
      </c>
      <c r="F2773">
        <v>0</v>
      </c>
      <c r="G2773">
        <v>0</v>
      </c>
      <c r="H2773">
        <v>0</v>
      </c>
      <c r="I2773">
        <v>0</v>
      </c>
      <c r="J2773">
        <v>0</v>
      </c>
      <c r="K2773">
        <v>0</v>
      </c>
    </row>
    <row r="2774" spans="1:11" x14ac:dyDescent="0.25">
      <c r="A2774" t="s">
        <v>48</v>
      </c>
      <c r="B2774" t="s">
        <v>64</v>
      </c>
      <c r="C2774" s="7">
        <v>41899</v>
      </c>
      <c r="D2774">
        <v>0</v>
      </c>
      <c r="E2774" t="s">
        <v>2302</v>
      </c>
      <c r="F2774">
        <v>0</v>
      </c>
      <c r="G2774">
        <v>0</v>
      </c>
      <c r="H2774">
        <v>0</v>
      </c>
      <c r="I2774">
        <v>0</v>
      </c>
      <c r="J2774">
        <v>0</v>
      </c>
      <c r="K2774">
        <v>0</v>
      </c>
    </row>
    <row r="2775" spans="1:11" x14ac:dyDescent="0.25">
      <c r="A2775" t="s">
        <v>48</v>
      </c>
      <c r="B2775" t="s">
        <v>64</v>
      </c>
      <c r="C2775" s="7">
        <v>41899</v>
      </c>
      <c r="D2775">
        <v>1</v>
      </c>
      <c r="E2775" t="s">
        <v>2303</v>
      </c>
      <c r="F2775">
        <v>0</v>
      </c>
      <c r="G2775">
        <v>0</v>
      </c>
      <c r="H2775">
        <v>0</v>
      </c>
      <c r="I2775">
        <v>0</v>
      </c>
      <c r="J2775">
        <v>0</v>
      </c>
      <c r="K2775">
        <v>0</v>
      </c>
    </row>
    <row r="2776" spans="1:11" x14ac:dyDescent="0.25">
      <c r="A2776" t="s">
        <v>48</v>
      </c>
      <c r="B2776" t="s">
        <v>65</v>
      </c>
      <c r="C2776" s="7">
        <v>41899</v>
      </c>
      <c r="D2776">
        <v>0</v>
      </c>
      <c r="E2776" t="s">
        <v>2304</v>
      </c>
      <c r="F2776">
        <v>0</v>
      </c>
      <c r="G2776">
        <v>0</v>
      </c>
      <c r="H2776">
        <v>0</v>
      </c>
      <c r="I2776">
        <v>0</v>
      </c>
      <c r="J2776">
        <v>0</v>
      </c>
      <c r="K2776">
        <v>0</v>
      </c>
    </row>
    <row r="2777" spans="1:11" x14ac:dyDescent="0.25">
      <c r="A2777" t="s">
        <v>48</v>
      </c>
      <c r="B2777" t="s">
        <v>65</v>
      </c>
      <c r="C2777" s="7">
        <v>41899</v>
      </c>
      <c r="D2777">
        <v>1</v>
      </c>
      <c r="E2777" t="s">
        <v>2305</v>
      </c>
      <c r="F2777">
        <v>0</v>
      </c>
      <c r="G2777">
        <v>0</v>
      </c>
      <c r="H2777">
        <v>0</v>
      </c>
      <c r="I2777">
        <v>0</v>
      </c>
      <c r="J2777">
        <v>0</v>
      </c>
      <c r="K2777">
        <v>0</v>
      </c>
    </row>
    <row r="2778" spans="1:11" x14ac:dyDescent="0.25">
      <c r="A2778" t="s">
        <v>48</v>
      </c>
      <c r="B2778" t="s">
        <v>66</v>
      </c>
      <c r="C2778" s="7">
        <v>41899</v>
      </c>
      <c r="D2778">
        <v>0</v>
      </c>
      <c r="E2778" t="s">
        <v>2306</v>
      </c>
      <c r="F2778">
        <v>56.061927795410156</v>
      </c>
      <c r="G2778">
        <v>181</v>
      </c>
      <c r="H2778">
        <v>10.685082872928177</v>
      </c>
      <c r="I2778">
        <v>89.132598876953125</v>
      </c>
      <c r="J2778">
        <v>5.5580105781555176</v>
      </c>
      <c r="K2778">
        <v>0.40471842885017395</v>
      </c>
    </row>
    <row r="2779" spans="1:11" x14ac:dyDescent="0.25">
      <c r="A2779" t="s">
        <v>48</v>
      </c>
      <c r="B2779" t="s">
        <v>66</v>
      </c>
      <c r="C2779" s="7">
        <v>41899</v>
      </c>
      <c r="D2779">
        <v>1</v>
      </c>
      <c r="E2779" t="s">
        <v>2307</v>
      </c>
      <c r="F2779">
        <v>55.657209550889817</v>
      </c>
      <c r="G2779">
        <v>181</v>
      </c>
      <c r="H2779">
        <v>10.685082872928177</v>
      </c>
      <c r="I2779">
        <v>89.132598876953125</v>
      </c>
      <c r="J2779">
        <v>5.5580105781555176</v>
      </c>
      <c r="K2779">
        <v>0.40471842885017395</v>
      </c>
    </row>
    <row r="2780" spans="1:11" x14ac:dyDescent="0.25">
      <c r="A2780" t="s">
        <v>48</v>
      </c>
      <c r="B2780" t="s">
        <v>67</v>
      </c>
      <c r="C2780" s="7">
        <v>41899</v>
      </c>
      <c r="D2780">
        <v>0</v>
      </c>
      <c r="E2780" t="s">
        <v>2308</v>
      </c>
      <c r="F2780">
        <v>35.521472930908203</v>
      </c>
      <c r="G2780">
        <v>176</v>
      </c>
      <c r="H2780">
        <v>7.2613636363636367</v>
      </c>
      <c r="I2780">
        <v>88.903411865234375</v>
      </c>
      <c r="J2780">
        <v>4.7788896560668945</v>
      </c>
      <c r="K2780">
        <v>-8.471284992992878E-3</v>
      </c>
    </row>
    <row r="2781" spans="1:11" x14ac:dyDescent="0.25">
      <c r="A2781" t="s">
        <v>48</v>
      </c>
      <c r="B2781" t="s">
        <v>67</v>
      </c>
      <c r="C2781" s="7">
        <v>41899</v>
      </c>
      <c r="D2781">
        <v>1</v>
      </c>
      <c r="E2781" t="s">
        <v>2309</v>
      </c>
      <c r="F2781">
        <v>35.529943033375524</v>
      </c>
      <c r="G2781">
        <v>176</v>
      </c>
      <c r="H2781">
        <v>7.2613636363636367</v>
      </c>
      <c r="I2781">
        <v>88.903411865234375</v>
      </c>
      <c r="J2781">
        <v>4.7788896560668945</v>
      </c>
      <c r="K2781">
        <v>-8.471284992992878E-3</v>
      </c>
    </row>
    <row r="2782" spans="1:11" x14ac:dyDescent="0.25">
      <c r="A2782" t="s">
        <v>48</v>
      </c>
      <c r="B2782" t="s">
        <v>68</v>
      </c>
      <c r="C2782" s="7">
        <v>41899</v>
      </c>
      <c r="D2782">
        <v>0</v>
      </c>
      <c r="E2782" t="s">
        <v>2310</v>
      </c>
      <c r="F2782">
        <v>51.877498626708984</v>
      </c>
      <c r="G2782">
        <v>2</v>
      </c>
      <c r="H2782">
        <v>7</v>
      </c>
      <c r="I2782">
        <v>89.5</v>
      </c>
      <c r="J2782">
        <v>4.8670167922973633</v>
      </c>
      <c r="K2782">
        <v>3.0825014114379883</v>
      </c>
    </row>
    <row r="2783" spans="1:11" x14ac:dyDescent="0.25">
      <c r="A2783" t="s">
        <v>48</v>
      </c>
      <c r="B2783" t="s">
        <v>68</v>
      </c>
      <c r="C2783" s="7">
        <v>41899</v>
      </c>
      <c r="D2783">
        <v>1</v>
      </c>
      <c r="E2783" t="s">
        <v>2311</v>
      </c>
      <c r="F2783">
        <v>48.794997215270996</v>
      </c>
      <c r="G2783">
        <v>2</v>
      </c>
      <c r="H2783">
        <v>7</v>
      </c>
      <c r="I2783">
        <v>89.5</v>
      </c>
      <c r="J2783">
        <v>4.8670167922973633</v>
      </c>
      <c r="K2783">
        <v>3.0825014114379883</v>
      </c>
    </row>
    <row r="2784" spans="1:11" x14ac:dyDescent="0.25">
      <c r="A2784" t="s">
        <v>48</v>
      </c>
      <c r="B2784" t="s">
        <v>4120</v>
      </c>
      <c r="C2784" s="7">
        <v>41899</v>
      </c>
      <c r="D2784">
        <v>0</v>
      </c>
      <c r="E2784" t="s">
        <v>4823</v>
      </c>
      <c r="F2784">
        <v>37.828327178955078</v>
      </c>
      <c r="G2784">
        <v>87</v>
      </c>
      <c r="H2784">
        <v>8.5574712643678161</v>
      </c>
      <c r="I2784">
        <v>89.620689392089844</v>
      </c>
      <c r="J2784">
        <v>5.7671923637390137</v>
      </c>
      <c r="K2784">
        <v>0.2313738614320755</v>
      </c>
    </row>
    <row r="2785" spans="1:11" x14ac:dyDescent="0.25">
      <c r="A2785" t="s">
        <v>48</v>
      </c>
      <c r="B2785" t="s">
        <v>4120</v>
      </c>
      <c r="C2785" s="7">
        <v>41899</v>
      </c>
      <c r="D2785">
        <v>1</v>
      </c>
      <c r="E2785" t="s">
        <v>4824</v>
      </c>
      <c r="F2785">
        <v>37.596953826046537</v>
      </c>
      <c r="G2785">
        <v>87</v>
      </c>
      <c r="H2785">
        <v>8.5574712643678161</v>
      </c>
      <c r="I2785">
        <v>89.620689392089844</v>
      </c>
      <c r="J2785">
        <v>5.7671923637390137</v>
      </c>
      <c r="K2785">
        <v>0.2313738614320755</v>
      </c>
    </row>
    <row r="2786" spans="1:11" x14ac:dyDescent="0.25">
      <c r="A2786" t="s">
        <v>48</v>
      </c>
      <c r="B2786" t="s">
        <v>4121</v>
      </c>
      <c r="C2786" s="7">
        <v>41899</v>
      </c>
      <c r="D2786">
        <v>0</v>
      </c>
      <c r="E2786" t="s">
        <v>4825</v>
      </c>
      <c r="F2786">
        <v>19.360122680664063</v>
      </c>
      <c r="G2786">
        <v>8</v>
      </c>
      <c r="H2786">
        <v>4.875</v>
      </c>
      <c r="I2786">
        <v>88.625</v>
      </c>
      <c r="J2786">
        <v>2.2762014865875244</v>
      </c>
      <c r="K2786">
        <v>2.0094988346099854</v>
      </c>
    </row>
    <row r="2787" spans="1:11" x14ac:dyDescent="0.25">
      <c r="A2787" t="s">
        <v>48</v>
      </c>
      <c r="B2787" t="s">
        <v>4121</v>
      </c>
      <c r="C2787" s="7">
        <v>41899</v>
      </c>
      <c r="D2787">
        <v>1</v>
      </c>
      <c r="E2787" t="s">
        <v>4826</v>
      </c>
      <c r="F2787">
        <v>17.350624710321426</v>
      </c>
      <c r="G2787">
        <v>8</v>
      </c>
      <c r="H2787">
        <v>4.875</v>
      </c>
      <c r="I2787">
        <v>88.625</v>
      </c>
      <c r="J2787">
        <v>2.2762014865875244</v>
      </c>
      <c r="K2787">
        <v>2.0094988346099854</v>
      </c>
    </row>
    <row r="2788" spans="1:11" x14ac:dyDescent="0.25">
      <c r="A2788" t="s">
        <v>48</v>
      </c>
      <c r="B2788" t="s">
        <v>4122</v>
      </c>
      <c r="C2788" s="7">
        <v>41899</v>
      </c>
      <c r="D2788">
        <v>0</v>
      </c>
      <c r="E2788" t="s">
        <v>4827</v>
      </c>
      <c r="F2788">
        <v>43.531932830810547</v>
      </c>
      <c r="G2788">
        <v>174</v>
      </c>
      <c r="H2788">
        <v>9.2212643678160919</v>
      </c>
      <c r="I2788">
        <v>88.655174255371094</v>
      </c>
      <c r="J2788">
        <v>5.1169729232788086</v>
      </c>
      <c r="K2788">
        <v>0.11782200634479523</v>
      </c>
    </row>
    <row r="2789" spans="1:11" x14ac:dyDescent="0.25">
      <c r="A2789" t="s">
        <v>48</v>
      </c>
      <c r="B2789" t="s">
        <v>4122</v>
      </c>
      <c r="C2789" s="7">
        <v>41899</v>
      </c>
      <c r="D2789">
        <v>1</v>
      </c>
      <c r="E2789" t="s">
        <v>4828</v>
      </c>
      <c r="F2789">
        <v>43.414109106464636</v>
      </c>
      <c r="G2789">
        <v>174</v>
      </c>
      <c r="H2789">
        <v>9.2212643678160919</v>
      </c>
      <c r="I2789">
        <v>88.655174255371094</v>
      </c>
      <c r="J2789">
        <v>5.1169729232788086</v>
      </c>
      <c r="K2789">
        <v>0.11782200634479523</v>
      </c>
    </row>
    <row r="2790" spans="1:11" x14ac:dyDescent="0.25">
      <c r="A2790" t="s">
        <v>48</v>
      </c>
      <c r="B2790" t="s">
        <v>75</v>
      </c>
      <c r="C2790" s="7">
        <v>41899</v>
      </c>
      <c r="D2790">
        <v>0</v>
      </c>
      <c r="E2790" t="s">
        <v>856</v>
      </c>
      <c r="F2790">
        <v>0</v>
      </c>
      <c r="G2790">
        <v>0</v>
      </c>
      <c r="H2790">
        <v>0</v>
      </c>
      <c r="I2790">
        <v>0</v>
      </c>
      <c r="J2790">
        <v>0</v>
      </c>
      <c r="K2790">
        <v>0</v>
      </c>
    </row>
    <row r="2791" spans="1:11" x14ac:dyDescent="0.25">
      <c r="A2791" t="s">
        <v>48</v>
      </c>
      <c r="B2791" t="s">
        <v>75</v>
      </c>
      <c r="C2791" s="7">
        <v>41899</v>
      </c>
      <c r="D2791">
        <v>1</v>
      </c>
      <c r="E2791" t="s">
        <v>857</v>
      </c>
      <c r="F2791">
        <v>0</v>
      </c>
      <c r="G2791">
        <v>0</v>
      </c>
      <c r="H2791">
        <v>0</v>
      </c>
      <c r="I2791">
        <v>0</v>
      </c>
      <c r="J2791">
        <v>0</v>
      </c>
      <c r="K2791">
        <v>0</v>
      </c>
    </row>
    <row r="2792" spans="1:11" x14ac:dyDescent="0.25">
      <c r="A2792" t="s">
        <v>48</v>
      </c>
      <c r="B2792" t="s">
        <v>69</v>
      </c>
      <c r="C2792" s="7">
        <v>41899</v>
      </c>
      <c r="D2792">
        <v>0</v>
      </c>
      <c r="E2792" t="s">
        <v>858</v>
      </c>
      <c r="F2792">
        <v>0</v>
      </c>
      <c r="G2792">
        <v>0</v>
      </c>
      <c r="H2792">
        <v>0</v>
      </c>
      <c r="I2792">
        <v>0</v>
      </c>
      <c r="J2792">
        <v>0</v>
      </c>
      <c r="K2792">
        <v>0</v>
      </c>
    </row>
    <row r="2793" spans="1:11" x14ac:dyDescent="0.25">
      <c r="A2793" t="s">
        <v>48</v>
      </c>
      <c r="B2793" t="s">
        <v>69</v>
      </c>
      <c r="C2793" s="7">
        <v>41899</v>
      </c>
      <c r="D2793">
        <v>1</v>
      </c>
      <c r="E2793" t="s">
        <v>859</v>
      </c>
      <c r="F2793">
        <v>0</v>
      </c>
      <c r="G2793">
        <v>0</v>
      </c>
      <c r="H2793">
        <v>0</v>
      </c>
      <c r="I2793">
        <v>0</v>
      </c>
      <c r="J2793">
        <v>0</v>
      </c>
      <c r="K2793">
        <v>0</v>
      </c>
    </row>
    <row r="2794" spans="1:11" x14ac:dyDescent="0.25">
      <c r="A2794" t="s">
        <v>48</v>
      </c>
      <c r="B2794" t="s">
        <v>70</v>
      </c>
      <c r="C2794" s="7">
        <v>41899</v>
      </c>
      <c r="D2794">
        <v>0</v>
      </c>
      <c r="E2794" t="s">
        <v>860</v>
      </c>
      <c r="F2794">
        <v>0</v>
      </c>
      <c r="G2794">
        <v>0</v>
      </c>
      <c r="H2794">
        <v>0</v>
      </c>
      <c r="I2794">
        <v>0</v>
      </c>
      <c r="J2794">
        <v>0</v>
      </c>
      <c r="K2794">
        <v>0</v>
      </c>
    </row>
    <row r="2795" spans="1:11" x14ac:dyDescent="0.25">
      <c r="A2795" t="s">
        <v>48</v>
      </c>
      <c r="B2795" t="s">
        <v>70</v>
      </c>
      <c r="C2795" s="7">
        <v>41899</v>
      </c>
      <c r="D2795">
        <v>1</v>
      </c>
      <c r="E2795" t="s">
        <v>861</v>
      </c>
      <c r="F2795">
        <v>0</v>
      </c>
      <c r="G2795">
        <v>0</v>
      </c>
      <c r="H2795">
        <v>0</v>
      </c>
      <c r="I2795">
        <v>0</v>
      </c>
      <c r="J2795">
        <v>0</v>
      </c>
      <c r="K2795">
        <v>0</v>
      </c>
    </row>
    <row r="2796" spans="1:11" x14ac:dyDescent="0.25">
      <c r="A2796" t="s">
        <v>48</v>
      </c>
      <c r="B2796" t="s">
        <v>5566</v>
      </c>
      <c r="C2796" s="7">
        <v>41899</v>
      </c>
      <c r="D2796">
        <v>0</v>
      </c>
      <c r="E2796" t="s">
        <v>5799</v>
      </c>
      <c r="F2796">
        <v>8.0310001373291016</v>
      </c>
      <c r="G2796">
        <v>1</v>
      </c>
      <c r="H2796">
        <v>1</v>
      </c>
      <c r="I2796">
        <v>86</v>
      </c>
      <c r="K2796">
        <v>-0.37399959564208984</v>
      </c>
    </row>
    <row r="2797" spans="1:11" x14ac:dyDescent="0.25">
      <c r="A2797" t="s">
        <v>48</v>
      </c>
      <c r="B2797" t="s">
        <v>5566</v>
      </c>
      <c r="C2797" s="7">
        <v>41899</v>
      </c>
      <c r="D2797">
        <v>1</v>
      </c>
      <c r="E2797" t="s">
        <v>5800</v>
      </c>
      <c r="F2797">
        <v>8.4049997329711914</v>
      </c>
      <c r="G2797">
        <v>1</v>
      </c>
      <c r="H2797">
        <v>1</v>
      </c>
      <c r="I2797">
        <v>86</v>
      </c>
      <c r="K2797">
        <v>-0.37399959564208984</v>
      </c>
    </row>
    <row r="2798" spans="1:11" x14ac:dyDescent="0.25">
      <c r="A2798" t="s">
        <v>48</v>
      </c>
      <c r="B2798" t="s">
        <v>4123</v>
      </c>
      <c r="C2798" s="7">
        <v>41899</v>
      </c>
      <c r="D2798">
        <v>0</v>
      </c>
      <c r="E2798" t="s">
        <v>4829</v>
      </c>
      <c r="F2798">
        <v>27.005332946777344</v>
      </c>
      <c r="G2798">
        <v>30</v>
      </c>
      <c r="H2798">
        <v>2.9333333333333331</v>
      </c>
      <c r="I2798">
        <v>87.633331298828125</v>
      </c>
      <c r="J2798">
        <v>3.6482501029968262</v>
      </c>
      <c r="K2798">
        <v>-0.11749990284442902</v>
      </c>
    </row>
    <row r="2799" spans="1:11" x14ac:dyDescent="0.25">
      <c r="A2799" t="s">
        <v>48</v>
      </c>
      <c r="B2799" t="s">
        <v>4123</v>
      </c>
      <c r="C2799" s="7">
        <v>41899</v>
      </c>
      <c r="D2799">
        <v>1</v>
      </c>
      <c r="E2799" t="s">
        <v>4830</v>
      </c>
      <c r="F2799">
        <v>27.12283284664154</v>
      </c>
      <c r="G2799">
        <v>30</v>
      </c>
      <c r="H2799">
        <v>2.9333333333333331</v>
      </c>
      <c r="I2799">
        <v>87.633331298828125</v>
      </c>
      <c r="J2799">
        <v>3.6482501029968262</v>
      </c>
      <c r="K2799">
        <v>-0.11749990284442902</v>
      </c>
    </row>
    <row r="2800" spans="1:11" x14ac:dyDescent="0.25">
      <c r="A2800" t="s">
        <v>48</v>
      </c>
      <c r="B2800" t="s">
        <v>4124</v>
      </c>
      <c r="C2800" s="7">
        <v>41899</v>
      </c>
      <c r="D2800">
        <v>0</v>
      </c>
      <c r="E2800" t="s">
        <v>4831</v>
      </c>
      <c r="F2800">
        <v>108.82160949707031</v>
      </c>
      <c r="G2800">
        <v>42</v>
      </c>
      <c r="H2800">
        <v>15.80952380952381</v>
      </c>
      <c r="I2800">
        <v>91.333335876464844</v>
      </c>
      <c r="J2800">
        <v>6.6850185394287109</v>
      </c>
      <c r="K2800">
        <v>0.43375152349472046</v>
      </c>
    </row>
    <row r="2801" spans="1:11" x14ac:dyDescent="0.25">
      <c r="A2801" t="s">
        <v>48</v>
      </c>
      <c r="B2801" t="s">
        <v>4124</v>
      </c>
      <c r="C2801" s="7">
        <v>41899</v>
      </c>
      <c r="D2801">
        <v>1</v>
      </c>
      <c r="E2801" t="s">
        <v>4832</v>
      </c>
      <c r="F2801">
        <v>108.38785542831535</v>
      </c>
      <c r="G2801">
        <v>42</v>
      </c>
      <c r="H2801">
        <v>15.80952380952381</v>
      </c>
      <c r="I2801">
        <v>91.333335876464844</v>
      </c>
      <c r="J2801">
        <v>6.6850185394287109</v>
      </c>
      <c r="K2801">
        <v>0.43375152349472046</v>
      </c>
    </row>
    <row r="2802" spans="1:11" x14ac:dyDescent="0.25">
      <c r="A2802" t="s">
        <v>48</v>
      </c>
      <c r="B2802" t="s">
        <v>71</v>
      </c>
      <c r="C2802" s="7">
        <v>41899</v>
      </c>
      <c r="D2802">
        <v>0</v>
      </c>
      <c r="E2802" t="s">
        <v>862</v>
      </c>
      <c r="F2802">
        <v>1.4259982109069824</v>
      </c>
      <c r="G2802">
        <v>1</v>
      </c>
      <c r="H2802">
        <v>1</v>
      </c>
      <c r="I2802">
        <v>93</v>
      </c>
      <c r="K2802">
        <v>-1.2740015983581543</v>
      </c>
    </row>
    <row r="2803" spans="1:11" x14ac:dyDescent="0.25">
      <c r="A2803" t="s">
        <v>48</v>
      </c>
      <c r="B2803" t="s">
        <v>71</v>
      </c>
      <c r="C2803" s="7">
        <v>41899</v>
      </c>
      <c r="D2803">
        <v>1</v>
      </c>
      <c r="E2803" t="s">
        <v>863</v>
      </c>
      <c r="F2803">
        <v>2.6999998092651367</v>
      </c>
      <c r="G2803">
        <v>1</v>
      </c>
      <c r="H2803">
        <v>1</v>
      </c>
      <c r="I2803">
        <v>93</v>
      </c>
      <c r="K2803">
        <v>-1.2740015983581543</v>
      </c>
    </row>
    <row r="2804" spans="1:11" x14ac:dyDescent="0.25">
      <c r="A2804" t="s">
        <v>48</v>
      </c>
      <c r="B2804" t="s">
        <v>72</v>
      </c>
      <c r="C2804" s="7">
        <v>41899</v>
      </c>
      <c r="D2804">
        <v>0</v>
      </c>
      <c r="E2804" t="s">
        <v>864</v>
      </c>
      <c r="F2804">
        <v>16.211135864257812</v>
      </c>
      <c r="G2804">
        <v>85</v>
      </c>
      <c r="H2804">
        <v>2.9823529411764707</v>
      </c>
      <c r="I2804">
        <v>88.388236999511719</v>
      </c>
      <c r="J2804">
        <v>2.0396344661712646</v>
      </c>
      <c r="K2804">
        <v>0.2958412766456604</v>
      </c>
    </row>
    <row r="2805" spans="1:11" x14ac:dyDescent="0.25">
      <c r="A2805" t="s">
        <v>48</v>
      </c>
      <c r="B2805" t="s">
        <v>72</v>
      </c>
      <c r="C2805" s="7">
        <v>41899</v>
      </c>
      <c r="D2805">
        <v>1</v>
      </c>
      <c r="E2805" t="s">
        <v>865</v>
      </c>
      <c r="F2805">
        <v>15.915293887082267</v>
      </c>
      <c r="G2805">
        <v>85</v>
      </c>
      <c r="H2805">
        <v>2.9823529411764707</v>
      </c>
      <c r="I2805">
        <v>88.388236999511719</v>
      </c>
      <c r="J2805">
        <v>2.0396344661712646</v>
      </c>
      <c r="K2805">
        <v>0.2958412766456604</v>
      </c>
    </row>
    <row r="2806" spans="1:11" x14ac:dyDescent="0.25">
      <c r="A2806" t="s">
        <v>48</v>
      </c>
      <c r="B2806" t="s">
        <v>73</v>
      </c>
      <c r="C2806" s="7">
        <v>41899</v>
      </c>
      <c r="D2806">
        <v>0</v>
      </c>
      <c r="E2806" t="s">
        <v>866</v>
      </c>
      <c r="F2806">
        <v>56.297309875488281</v>
      </c>
      <c r="G2806">
        <v>277</v>
      </c>
      <c r="H2806">
        <v>10.828519855595667</v>
      </c>
      <c r="I2806">
        <v>89.259925842285156</v>
      </c>
      <c r="J2806">
        <v>5.8456239700317383</v>
      </c>
      <c r="K2806">
        <v>0.16729108989238739</v>
      </c>
    </row>
    <row r="2807" spans="1:11" x14ac:dyDescent="0.25">
      <c r="A2807" t="s">
        <v>48</v>
      </c>
      <c r="B2807" t="s">
        <v>73</v>
      </c>
      <c r="C2807" s="7">
        <v>41899</v>
      </c>
      <c r="D2807">
        <v>1</v>
      </c>
      <c r="E2807" t="s">
        <v>867</v>
      </c>
      <c r="F2807">
        <v>56.130017670321983</v>
      </c>
      <c r="G2807">
        <v>277</v>
      </c>
      <c r="H2807">
        <v>10.828519855595667</v>
      </c>
      <c r="I2807">
        <v>89.259925842285156</v>
      </c>
      <c r="J2807">
        <v>5.8456239700317383</v>
      </c>
      <c r="K2807">
        <v>0.16729108989238739</v>
      </c>
    </row>
    <row r="2808" spans="1:11" x14ac:dyDescent="0.25">
      <c r="A2808" t="s">
        <v>48</v>
      </c>
      <c r="B2808" t="s">
        <v>5565</v>
      </c>
      <c r="C2808" s="7">
        <v>41899</v>
      </c>
      <c r="D2808">
        <v>0</v>
      </c>
      <c r="E2808" t="s">
        <v>5801</v>
      </c>
      <c r="F2808">
        <v>27.485429763793945</v>
      </c>
      <c r="G2808">
        <v>14</v>
      </c>
      <c r="H2808">
        <v>4.0714285714285712</v>
      </c>
      <c r="I2808">
        <v>88</v>
      </c>
      <c r="J2808">
        <v>2.1641960144042969</v>
      </c>
      <c r="K2808">
        <v>0.17650152742862701</v>
      </c>
    </row>
    <row r="2809" spans="1:11" x14ac:dyDescent="0.25">
      <c r="A2809" t="s">
        <v>48</v>
      </c>
      <c r="B2809" t="s">
        <v>5565</v>
      </c>
      <c r="C2809" s="7">
        <v>41899</v>
      </c>
      <c r="D2809">
        <v>1</v>
      </c>
      <c r="E2809" t="s">
        <v>5802</v>
      </c>
      <c r="F2809">
        <v>27.308928787708282</v>
      </c>
      <c r="G2809">
        <v>14</v>
      </c>
      <c r="H2809">
        <v>4.0714285714285712</v>
      </c>
      <c r="I2809">
        <v>88</v>
      </c>
      <c r="J2809">
        <v>2.1641960144042969</v>
      </c>
      <c r="K2809">
        <v>0.17650152742862701</v>
      </c>
    </row>
    <row r="2810" spans="1:11" x14ac:dyDescent="0.25">
      <c r="A2810" t="s">
        <v>48</v>
      </c>
      <c r="B2810" t="s">
        <v>4119</v>
      </c>
      <c r="C2810" s="7">
        <v>41998</v>
      </c>
      <c r="D2810">
        <v>0</v>
      </c>
      <c r="E2810" t="s">
        <v>4833</v>
      </c>
      <c r="F2810">
        <v>23.728899002075195</v>
      </c>
      <c r="G2810">
        <v>6.75</v>
      </c>
      <c r="H2810">
        <v>6.9583333333333339</v>
      </c>
      <c r="I2810">
        <v>86</v>
      </c>
      <c r="J2810">
        <v>2.11309814453125</v>
      </c>
      <c r="K2810">
        <v>-0.47211295366287231</v>
      </c>
    </row>
    <row r="2811" spans="1:11" x14ac:dyDescent="0.25">
      <c r="A2811" t="s">
        <v>48</v>
      </c>
      <c r="B2811" t="s">
        <v>4119</v>
      </c>
      <c r="C2811" s="7">
        <v>41998</v>
      </c>
      <c r="D2811">
        <v>1</v>
      </c>
      <c r="E2811" t="s">
        <v>4834</v>
      </c>
      <c r="F2811">
        <v>24.201011930193218</v>
      </c>
      <c r="G2811">
        <v>6.75</v>
      </c>
      <c r="H2811">
        <v>6.9583333333333339</v>
      </c>
      <c r="I2811">
        <v>86</v>
      </c>
      <c r="J2811">
        <v>2.11309814453125</v>
      </c>
      <c r="K2811">
        <v>-0.47211295366287231</v>
      </c>
    </row>
    <row r="2812" spans="1:11" x14ac:dyDescent="0.25">
      <c r="A2812" t="s">
        <v>48</v>
      </c>
      <c r="B2812" t="s">
        <v>3637</v>
      </c>
      <c r="C2812" s="7">
        <v>41998</v>
      </c>
      <c r="D2812">
        <v>0</v>
      </c>
      <c r="E2812" t="s">
        <v>3757</v>
      </c>
      <c r="F2812">
        <v>42.682987213134766</v>
      </c>
      <c r="G2812">
        <v>340.75</v>
      </c>
      <c r="H2812">
        <v>9.0548010798093745</v>
      </c>
      <c r="I2812">
        <v>87.223052978515625</v>
      </c>
      <c r="J2812">
        <v>5.0081558227539062</v>
      </c>
      <c r="K2812">
        <v>9.9094852805137634E-2</v>
      </c>
    </row>
    <row r="2813" spans="1:11" x14ac:dyDescent="0.25">
      <c r="A2813" t="s">
        <v>48</v>
      </c>
      <c r="B2813" t="s">
        <v>3637</v>
      </c>
      <c r="C2813" s="7">
        <v>41998</v>
      </c>
      <c r="D2813">
        <v>1</v>
      </c>
      <c r="E2813" t="s">
        <v>3758</v>
      </c>
      <c r="F2813">
        <v>42.583892478266719</v>
      </c>
      <c r="G2813">
        <v>340.75</v>
      </c>
      <c r="H2813">
        <v>9.0548010798093745</v>
      </c>
      <c r="I2813">
        <v>87.223052978515625</v>
      </c>
      <c r="J2813">
        <v>5.0081558227539062</v>
      </c>
      <c r="K2813">
        <v>9.9094852805137634E-2</v>
      </c>
    </row>
    <row r="2814" spans="1:11" x14ac:dyDescent="0.25">
      <c r="A2814" t="s">
        <v>48</v>
      </c>
      <c r="B2814" t="s">
        <v>61</v>
      </c>
      <c r="C2814" s="7">
        <v>41998</v>
      </c>
      <c r="D2814">
        <v>0</v>
      </c>
      <c r="E2814" t="s">
        <v>3243</v>
      </c>
      <c r="F2814">
        <v>43.441059112548828</v>
      </c>
      <c r="G2814">
        <v>191.5</v>
      </c>
      <c r="H2814">
        <v>8.7442943086325435</v>
      </c>
      <c r="I2814">
        <v>83.5</v>
      </c>
      <c r="J2814">
        <v>4.2508611679077148</v>
      </c>
      <c r="K2814">
        <v>2.2918939590454102E-2</v>
      </c>
    </row>
    <row r="2815" spans="1:11" x14ac:dyDescent="0.25">
      <c r="A2815" t="s">
        <v>48</v>
      </c>
      <c r="B2815" t="s">
        <v>61</v>
      </c>
      <c r="C2815" s="7">
        <v>41998</v>
      </c>
      <c r="D2815">
        <v>1</v>
      </c>
      <c r="E2815" t="s">
        <v>3244</v>
      </c>
      <c r="F2815">
        <v>43.41814055062521</v>
      </c>
      <c r="G2815">
        <v>191.5</v>
      </c>
      <c r="H2815">
        <v>8.7442943086325435</v>
      </c>
      <c r="I2815">
        <v>83.5</v>
      </c>
      <c r="J2815">
        <v>4.2508611679077148</v>
      </c>
      <c r="K2815">
        <v>2.2918939590454102E-2</v>
      </c>
    </row>
    <row r="2816" spans="1:11" x14ac:dyDescent="0.25">
      <c r="A2816" t="s">
        <v>48</v>
      </c>
      <c r="B2816" t="s">
        <v>62</v>
      </c>
      <c r="C2816" s="7">
        <v>41998</v>
      </c>
      <c r="D2816">
        <v>0</v>
      </c>
      <c r="E2816" t="s">
        <v>3245</v>
      </c>
      <c r="F2816">
        <v>41.7099609375</v>
      </c>
      <c r="G2816">
        <v>149.25</v>
      </c>
      <c r="H2816">
        <v>9.453223270440251</v>
      </c>
      <c r="I2816">
        <v>92</v>
      </c>
      <c r="J2816">
        <v>5.7261018753051758</v>
      </c>
      <c r="K2816">
        <v>0.19684945046901703</v>
      </c>
    </row>
    <row r="2817" spans="1:11" x14ac:dyDescent="0.25">
      <c r="A2817" t="s">
        <v>48</v>
      </c>
      <c r="B2817" t="s">
        <v>62</v>
      </c>
      <c r="C2817" s="7">
        <v>41998</v>
      </c>
      <c r="D2817">
        <v>1</v>
      </c>
      <c r="E2817" t="s">
        <v>3246</v>
      </c>
      <c r="F2817">
        <v>41.513111898049992</v>
      </c>
      <c r="G2817">
        <v>149.25</v>
      </c>
      <c r="H2817">
        <v>9.453223270440251</v>
      </c>
      <c r="I2817">
        <v>92</v>
      </c>
      <c r="J2817">
        <v>5.7261018753051758</v>
      </c>
      <c r="K2817">
        <v>0.19684945046901703</v>
      </c>
    </row>
    <row r="2818" spans="1:11" x14ac:dyDescent="0.25">
      <c r="A2818" t="s">
        <v>48</v>
      </c>
      <c r="B2818" t="s">
        <v>74</v>
      </c>
      <c r="C2818" s="7">
        <v>41998</v>
      </c>
      <c r="D2818">
        <v>0</v>
      </c>
      <c r="E2818" t="s">
        <v>3247</v>
      </c>
      <c r="F2818">
        <v>113.09600830078125</v>
      </c>
      <c r="G2818">
        <v>4</v>
      </c>
      <c r="H2818">
        <v>7</v>
      </c>
      <c r="I2818">
        <v>95</v>
      </c>
      <c r="J2818">
        <v>9.2946662902832031</v>
      </c>
      <c r="K2818">
        <v>5.9460091590881348</v>
      </c>
    </row>
    <row r="2819" spans="1:11" x14ac:dyDescent="0.25">
      <c r="A2819" t="s">
        <v>48</v>
      </c>
      <c r="B2819" t="s">
        <v>74</v>
      </c>
      <c r="C2819" s="7">
        <v>41998</v>
      </c>
      <c r="D2819">
        <v>1</v>
      </c>
      <c r="E2819" t="s">
        <v>3248</v>
      </c>
      <c r="F2819">
        <v>107.14999802907307</v>
      </c>
      <c r="G2819">
        <v>4</v>
      </c>
      <c r="H2819">
        <v>7</v>
      </c>
      <c r="I2819">
        <v>95</v>
      </c>
      <c r="J2819">
        <v>9.2946662902832031</v>
      </c>
      <c r="K2819">
        <v>5.9460091590881348</v>
      </c>
    </row>
    <row r="2820" spans="1:11" x14ac:dyDescent="0.25">
      <c r="A2820" t="s">
        <v>48</v>
      </c>
      <c r="B2820" t="s">
        <v>63</v>
      </c>
      <c r="C2820" s="7">
        <v>41998</v>
      </c>
      <c r="D2820">
        <v>0</v>
      </c>
      <c r="E2820" t="s">
        <v>3249</v>
      </c>
      <c r="F2820">
        <v>0</v>
      </c>
      <c r="G2820">
        <v>0</v>
      </c>
      <c r="H2820">
        <v>0</v>
      </c>
      <c r="I2820">
        <v>0</v>
      </c>
      <c r="J2820">
        <v>0</v>
      </c>
      <c r="K2820">
        <v>0</v>
      </c>
    </row>
    <row r="2821" spans="1:11" x14ac:dyDescent="0.25">
      <c r="A2821" t="s">
        <v>48</v>
      </c>
      <c r="B2821" t="s">
        <v>63</v>
      </c>
      <c r="C2821" s="7">
        <v>41998</v>
      </c>
      <c r="D2821">
        <v>1</v>
      </c>
      <c r="E2821" t="s">
        <v>3250</v>
      </c>
      <c r="F2821">
        <v>0</v>
      </c>
      <c r="G2821">
        <v>0</v>
      </c>
      <c r="H2821">
        <v>0</v>
      </c>
      <c r="I2821">
        <v>0</v>
      </c>
      <c r="J2821">
        <v>0</v>
      </c>
      <c r="K2821">
        <v>0</v>
      </c>
    </row>
    <row r="2822" spans="1:11" x14ac:dyDescent="0.25">
      <c r="A2822" t="s">
        <v>48</v>
      </c>
      <c r="B2822" t="s">
        <v>64</v>
      </c>
      <c r="C2822" s="7">
        <v>41998</v>
      </c>
      <c r="D2822">
        <v>0</v>
      </c>
      <c r="E2822" t="s">
        <v>3251</v>
      </c>
      <c r="F2822">
        <v>0</v>
      </c>
      <c r="G2822">
        <v>0</v>
      </c>
      <c r="H2822">
        <v>0</v>
      </c>
      <c r="I2822">
        <v>0</v>
      </c>
      <c r="J2822">
        <v>0</v>
      </c>
      <c r="K2822">
        <v>0</v>
      </c>
    </row>
    <row r="2823" spans="1:11" x14ac:dyDescent="0.25">
      <c r="A2823" t="s">
        <v>48</v>
      </c>
      <c r="B2823" t="s">
        <v>64</v>
      </c>
      <c r="C2823" s="7">
        <v>41998</v>
      </c>
      <c r="D2823">
        <v>1</v>
      </c>
      <c r="E2823" t="s">
        <v>3252</v>
      </c>
      <c r="F2823">
        <v>0</v>
      </c>
      <c r="G2823">
        <v>0</v>
      </c>
      <c r="H2823">
        <v>0</v>
      </c>
      <c r="I2823">
        <v>0</v>
      </c>
      <c r="J2823">
        <v>0</v>
      </c>
      <c r="K2823">
        <v>0</v>
      </c>
    </row>
    <row r="2824" spans="1:11" x14ac:dyDescent="0.25">
      <c r="A2824" t="s">
        <v>48</v>
      </c>
      <c r="B2824" t="s">
        <v>65</v>
      </c>
      <c r="C2824" s="7">
        <v>41998</v>
      </c>
      <c r="D2824">
        <v>0</v>
      </c>
      <c r="E2824" t="s">
        <v>3253</v>
      </c>
      <c r="F2824">
        <v>0</v>
      </c>
      <c r="G2824">
        <v>0</v>
      </c>
      <c r="H2824">
        <v>0</v>
      </c>
      <c r="I2824">
        <v>0</v>
      </c>
      <c r="J2824">
        <v>0</v>
      </c>
      <c r="K2824">
        <v>0</v>
      </c>
    </row>
    <row r="2825" spans="1:11" x14ac:dyDescent="0.25">
      <c r="A2825" t="s">
        <v>48</v>
      </c>
      <c r="B2825" t="s">
        <v>65</v>
      </c>
      <c r="C2825" s="7">
        <v>41998</v>
      </c>
      <c r="D2825">
        <v>1</v>
      </c>
      <c r="E2825" t="s">
        <v>3254</v>
      </c>
      <c r="F2825">
        <v>0</v>
      </c>
      <c r="G2825">
        <v>0</v>
      </c>
      <c r="H2825">
        <v>0</v>
      </c>
      <c r="I2825">
        <v>0</v>
      </c>
      <c r="J2825">
        <v>0</v>
      </c>
      <c r="K2825">
        <v>0</v>
      </c>
    </row>
    <row r="2826" spans="1:11" x14ac:dyDescent="0.25">
      <c r="A2826" t="s">
        <v>48</v>
      </c>
      <c r="B2826" t="s">
        <v>66</v>
      </c>
      <c r="C2826" s="7">
        <v>41998</v>
      </c>
      <c r="D2826">
        <v>0</v>
      </c>
      <c r="E2826" t="s">
        <v>3255</v>
      </c>
      <c r="F2826">
        <v>51.099582672119141</v>
      </c>
      <c r="G2826">
        <v>172.5</v>
      </c>
      <c r="H2826">
        <v>10.75360807306348</v>
      </c>
      <c r="I2826">
        <v>87.336677551269531</v>
      </c>
      <c r="J2826">
        <v>5.3560457229614258</v>
      </c>
      <c r="K2826">
        <v>5.5470641702413559E-2</v>
      </c>
    </row>
    <row r="2827" spans="1:11" x14ac:dyDescent="0.25">
      <c r="A2827" t="s">
        <v>48</v>
      </c>
      <c r="B2827" t="s">
        <v>66</v>
      </c>
      <c r="C2827" s="7">
        <v>41998</v>
      </c>
      <c r="D2827">
        <v>1</v>
      </c>
      <c r="E2827" t="s">
        <v>3256</v>
      </c>
      <c r="F2827">
        <v>51.044112131934355</v>
      </c>
      <c r="G2827">
        <v>172.5</v>
      </c>
      <c r="H2827">
        <v>10.75360807306348</v>
      </c>
      <c r="I2827">
        <v>87.336677551269531</v>
      </c>
      <c r="J2827">
        <v>5.3560457229614258</v>
      </c>
      <c r="K2827">
        <v>5.5470641702413559E-2</v>
      </c>
    </row>
    <row r="2828" spans="1:11" x14ac:dyDescent="0.25">
      <c r="A2828" t="s">
        <v>48</v>
      </c>
      <c r="B2828" t="s">
        <v>67</v>
      </c>
      <c r="C2828" s="7">
        <v>41998</v>
      </c>
      <c r="D2828">
        <v>0</v>
      </c>
      <c r="E2828" t="s">
        <v>3257</v>
      </c>
      <c r="F2828">
        <v>32.598827362060547</v>
      </c>
      <c r="G2828">
        <v>163.25</v>
      </c>
      <c r="H2828">
        <v>7.3070227272727273</v>
      </c>
      <c r="I2828">
        <v>87.003410339355469</v>
      </c>
      <c r="J2828">
        <v>4.4331483840942383</v>
      </c>
      <c r="K2828">
        <v>2.6283023878931999E-2</v>
      </c>
    </row>
    <row r="2829" spans="1:11" x14ac:dyDescent="0.25">
      <c r="A2829" t="s">
        <v>48</v>
      </c>
      <c r="B2829" t="s">
        <v>67</v>
      </c>
      <c r="C2829" s="7">
        <v>41998</v>
      </c>
      <c r="D2829">
        <v>1</v>
      </c>
      <c r="E2829" t="s">
        <v>3258</v>
      </c>
      <c r="F2829">
        <v>32.572543534188952</v>
      </c>
      <c r="G2829">
        <v>163.25</v>
      </c>
      <c r="H2829">
        <v>7.3070227272727273</v>
      </c>
      <c r="I2829">
        <v>87.003410339355469</v>
      </c>
      <c r="J2829">
        <v>4.4331483840942383</v>
      </c>
      <c r="K2829">
        <v>2.6283023878931999E-2</v>
      </c>
    </row>
    <row r="2830" spans="1:11" x14ac:dyDescent="0.25">
      <c r="A2830" t="s">
        <v>48</v>
      </c>
      <c r="B2830" t="s">
        <v>68</v>
      </c>
      <c r="C2830" s="7">
        <v>41998</v>
      </c>
      <c r="D2830">
        <v>0</v>
      </c>
      <c r="E2830" t="s">
        <v>3259</v>
      </c>
      <c r="F2830">
        <v>47.540122985839844</v>
      </c>
      <c r="G2830">
        <v>2</v>
      </c>
      <c r="H2830">
        <v>7</v>
      </c>
      <c r="I2830">
        <v>87.75</v>
      </c>
      <c r="J2830">
        <v>1.6284701824188232</v>
      </c>
      <c r="K2830">
        <v>1.1382483243942261</v>
      </c>
    </row>
    <row r="2831" spans="1:11" x14ac:dyDescent="0.25">
      <c r="A2831" t="s">
        <v>48</v>
      </c>
      <c r="B2831" t="s">
        <v>68</v>
      </c>
      <c r="C2831" s="7">
        <v>41998</v>
      </c>
      <c r="D2831">
        <v>1</v>
      </c>
      <c r="E2831" t="s">
        <v>3260</v>
      </c>
      <c r="F2831">
        <v>46.401873767375946</v>
      </c>
      <c r="G2831">
        <v>2</v>
      </c>
      <c r="H2831">
        <v>7</v>
      </c>
      <c r="I2831">
        <v>87.75</v>
      </c>
      <c r="J2831">
        <v>1.6284701824188232</v>
      </c>
      <c r="K2831">
        <v>1.1382483243942261</v>
      </c>
    </row>
    <row r="2832" spans="1:11" x14ac:dyDescent="0.25">
      <c r="A2832" t="s">
        <v>48</v>
      </c>
      <c r="B2832" t="s">
        <v>4120</v>
      </c>
      <c r="C2832" s="7">
        <v>41998</v>
      </c>
      <c r="D2832">
        <v>0</v>
      </c>
      <c r="E2832" t="s">
        <v>4835</v>
      </c>
      <c r="F2832">
        <v>33.712039947509766</v>
      </c>
      <c r="G2832">
        <v>79.5</v>
      </c>
      <c r="H2832">
        <v>8.6330157289776164</v>
      </c>
      <c r="I2832">
        <v>87.910163879394531</v>
      </c>
      <c r="J2832">
        <v>5.4662113189697266</v>
      </c>
      <c r="K2832">
        <v>5.7519380003213882E-2</v>
      </c>
    </row>
    <row r="2833" spans="1:11" x14ac:dyDescent="0.25">
      <c r="A2833" t="s">
        <v>48</v>
      </c>
      <c r="B2833" t="s">
        <v>4120</v>
      </c>
      <c r="C2833" s="7">
        <v>41998</v>
      </c>
      <c r="D2833">
        <v>1</v>
      </c>
      <c r="E2833" t="s">
        <v>4836</v>
      </c>
      <c r="F2833">
        <v>33.654521940741404</v>
      </c>
      <c r="G2833">
        <v>79.5</v>
      </c>
      <c r="H2833">
        <v>8.6330157289776164</v>
      </c>
      <c r="I2833">
        <v>87.910163879394531</v>
      </c>
      <c r="J2833">
        <v>5.4662113189697266</v>
      </c>
      <c r="K2833">
        <v>5.7519380003213882E-2</v>
      </c>
    </row>
    <row r="2834" spans="1:11" x14ac:dyDescent="0.25">
      <c r="A2834" t="s">
        <v>48</v>
      </c>
      <c r="B2834" t="s">
        <v>4121</v>
      </c>
      <c r="C2834" s="7">
        <v>41998</v>
      </c>
      <c r="D2834">
        <v>0</v>
      </c>
      <c r="E2834" t="s">
        <v>4837</v>
      </c>
      <c r="F2834">
        <v>16.099676132202148</v>
      </c>
      <c r="G2834">
        <v>7.5</v>
      </c>
      <c r="H2834">
        <v>4.4479166666666661</v>
      </c>
      <c r="I2834">
        <v>86.625</v>
      </c>
      <c r="J2834">
        <v>1.8811289072036743</v>
      </c>
      <c r="K2834">
        <v>1.0508742332458496</v>
      </c>
    </row>
    <row r="2835" spans="1:11" x14ac:dyDescent="0.25">
      <c r="A2835" t="s">
        <v>48</v>
      </c>
      <c r="B2835" t="s">
        <v>4121</v>
      </c>
      <c r="C2835" s="7">
        <v>41998</v>
      </c>
      <c r="D2835">
        <v>1</v>
      </c>
      <c r="E2835" t="s">
        <v>4838</v>
      </c>
      <c r="F2835">
        <v>15.048801836247245</v>
      </c>
      <c r="G2835">
        <v>7.5</v>
      </c>
      <c r="H2835">
        <v>4.4479166666666661</v>
      </c>
      <c r="I2835">
        <v>86.625</v>
      </c>
      <c r="J2835">
        <v>1.8811289072036743</v>
      </c>
      <c r="K2835">
        <v>1.0508742332458496</v>
      </c>
    </row>
    <row r="2836" spans="1:11" x14ac:dyDescent="0.25">
      <c r="A2836" t="s">
        <v>48</v>
      </c>
      <c r="B2836" t="s">
        <v>4122</v>
      </c>
      <c r="C2836" s="7">
        <v>41998</v>
      </c>
      <c r="D2836">
        <v>0</v>
      </c>
      <c r="E2836" t="s">
        <v>4839</v>
      </c>
      <c r="F2836">
        <v>42.609207153320313</v>
      </c>
      <c r="G2836">
        <v>164.25</v>
      </c>
      <c r="H2836">
        <v>9.4168742017879943</v>
      </c>
      <c r="I2836">
        <v>86.744064331054687</v>
      </c>
      <c r="J2836">
        <v>4.3987317085266113</v>
      </c>
      <c r="K2836">
        <v>0.11732505261898041</v>
      </c>
    </row>
    <row r="2837" spans="1:11" x14ac:dyDescent="0.25">
      <c r="A2837" t="s">
        <v>48</v>
      </c>
      <c r="B2837" t="s">
        <v>4122</v>
      </c>
      <c r="C2837" s="7">
        <v>41998</v>
      </c>
      <c r="D2837">
        <v>1</v>
      </c>
      <c r="E2837" t="s">
        <v>4840</v>
      </c>
      <c r="F2837">
        <v>42.491880728521338</v>
      </c>
      <c r="G2837">
        <v>164.25</v>
      </c>
      <c r="H2837">
        <v>9.4168742017879943</v>
      </c>
      <c r="I2837">
        <v>86.744064331054687</v>
      </c>
      <c r="J2837">
        <v>4.3987317085266113</v>
      </c>
      <c r="K2837">
        <v>0.11732505261898041</v>
      </c>
    </row>
    <row r="2838" spans="1:11" x14ac:dyDescent="0.25">
      <c r="A2838" t="s">
        <v>48</v>
      </c>
      <c r="B2838" t="s">
        <v>75</v>
      </c>
      <c r="C2838" s="7">
        <v>41998</v>
      </c>
      <c r="D2838">
        <v>0</v>
      </c>
      <c r="E2838" t="s">
        <v>3261</v>
      </c>
      <c r="F2838">
        <v>0</v>
      </c>
      <c r="G2838">
        <v>0</v>
      </c>
      <c r="H2838">
        <v>0</v>
      </c>
      <c r="I2838">
        <v>0</v>
      </c>
      <c r="J2838">
        <v>0</v>
      </c>
      <c r="K2838">
        <v>0</v>
      </c>
    </row>
    <row r="2839" spans="1:11" x14ac:dyDescent="0.25">
      <c r="A2839" t="s">
        <v>48</v>
      </c>
      <c r="B2839" t="s">
        <v>75</v>
      </c>
      <c r="C2839" s="7">
        <v>41998</v>
      </c>
      <c r="D2839">
        <v>1</v>
      </c>
      <c r="E2839" t="s">
        <v>3262</v>
      </c>
      <c r="F2839">
        <v>0</v>
      </c>
      <c r="G2839">
        <v>0</v>
      </c>
      <c r="H2839">
        <v>0</v>
      </c>
      <c r="I2839">
        <v>0</v>
      </c>
      <c r="J2839">
        <v>0</v>
      </c>
      <c r="K2839">
        <v>0</v>
      </c>
    </row>
    <row r="2840" spans="1:11" x14ac:dyDescent="0.25">
      <c r="A2840" t="s">
        <v>48</v>
      </c>
      <c r="B2840" t="s">
        <v>69</v>
      </c>
      <c r="C2840" s="7">
        <v>41998</v>
      </c>
      <c r="D2840">
        <v>0</v>
      </c>
      <c r="E2840" t="s">
        <v>3263</v>
      </c>
      <c r="F2840">
        <v>0</v>
      </c>
      <c r="G2840">
        <v>0</v>
      </c>
      <c r="H2840">
        <v>0</v>
      </c>
      <c r="I2840">
        <v>0</v>
      </c>
      <c r="J2840">
        <v>0</v>
      </c>
      <c r="K2840">
        <v>0</v>
      </c>
    </row>
    <row r="2841" spans="1:11" x14ac:dyDescent="0.25">
      <c r="A2841" t="s">
        <v>48</v>
      </c>
      <c r="B2841" t="s">
        <v>69</v>
      </c>
      <c r="C2841" s="7">
        <v>41998</v>
      </c>
      <c r="D2841">
        <v>1</v>
      </c>
      <c r="E2841" t="s">
        <v>3264</v>
      </c>
      <c r="F2841">
        <v>0</v>
      </c>
      <c r="G2841">
        <v>0</v>
      </c>
      <c r="H2841">
        <v>0</v>
      </c>
      <c r="I2841">
        <v>0</v>
      </c>
      <c r="J2841">
        <v>0</v>
      </c>
      <c r="K2841">
        <v>0</v>
      </c>
    </row>
    <row r="2842" spans="1:11" x14ac:dyDescent="0.25">
      <c r="A2842" t="s">
        <v>48</v>
      </c>
      <c r="B2842" t="s">
        <v>70</v>
      </c>
      <c r="C2842" s="7">
        <v>41998</v>
      </c>
      <c r="D2842">
        <v>0</v>
      </c>
      <c r="E2842" t="s">
        <v>3265</v>
      </c>
      <c r="F2842">
        <v>0</v>
      </c>
      <c r="G2842">
        <v>0</v>
      </c>
      <c r="H2842">
        <v>0</v>
      </c>
      <c r="I2842">
        <v>0</v>
      </c>
      <c r="J2842">
        <v>0</v>
      </c>
      <c r="K2842">
        <v>0</v>
      </c>
    </row>
    <row r="2843" spans="1:11" x14ac:dyDescent="0.25">
      <c r="A2843" t="s">
        <v>48</v>
      </c>
      <c r="B2843" t="s">
        <v>70</v>
      </c>
      <c r="C2843" s="7">
        <v>41998</v>
      </c>
      <c r="D2843">
        <v>1</v>
      </c>
      <c r="E2843" t="s">
        <v>3266</v>
      </c>
      <c r="F2843">
        <v>0</v>
      </c>
      <c r="G2843">
        <v>0</v>
      </c>
      <c r="H2843">
        <v>0</v>
      </c>
      <c r="I2843">
        <v>0</v>
      </c>
      <c r="J2843">
        <v>0</v>
      </c>
      <c r="K2843">
        <v>0</v>
      </c>
    </row>
    <row r="2844" spans="1:11" x14ac:dyDescent="0.25">
      <c r="A2844" t="s">
        <v>48</v>
      </c>
      <c r="B2844" t="s">
        <v>5566</v>
      </c>
      <c r="C2844" s="7">
        <v>41998</v>
      </c>
      <c r="D2844">
        <v>0</v>
      </c>
      <c r="E2844" t="s">
        <v>5803</v>
      </c>
      <c r="F2844">
        <v>5.8396248817443848</v>
      </c>
      <c r="G2844">
        <v>1</v>
      </c>
      <c r="H2844">
        <v>1</v>
      </c>
      <c r="I2844">
        <v>83.5</v>
      </c>
      <c r="K2844">
        <v>0.36712497472763062</v>
      </c>
    </row>
    <row r="2845" spans="1:11" x14ac:dyDescent="0.25">
      <c r="A2845" t="s">
        <v>48</v>
      </c>
      <c r="B2845" t="s">
        <v>5566</v>
      </c>
      <c r="C2845" s="7">
        <v>41998</v>
      </c>
      <c r="D2845">
        <v>1</v>
      </c>
      <c r="E2845" t="s">
        <v>5804</v>
      </c>
      <c r="F2845">
        <v>5.4724999666213989</v>
      </c>
      <c r="G2845">
        <v>1</v>
      </c>
      <c r="H2845">
        <v>1</v>
      </c>
      <c r="I2845">
        <v>83.5</v>
      </c>
      <c r="K2845">
        <v>0.36712497472763062</v>
      </c>
    </row>
    <row r="2846" spans="1:11" x14ac:dyDescent="0.25">
      <c r="A2846" t="s">
        <v>48</v>
      </c>
      <c r="B2846" t="s">
        <v>4123</v>
      </c>
      <c r="C2846" s="7">
        <v>41998</v>
      </c>
      <c r="D2846">
        <v>0</v>
      </c>
      <c r="E2846" t="s">
        <v>4841</v>
      </c>
      <c r="F2846">
        <v>26.501846313476563</v>
      </c>
      <c r="G2846">
        <v>29</v>
      </c>
      <c r="H2846">
        <v>2.9115384615384614</v>
      </c>
      <c r="I2846">
        <v>85.421798706054687</v>
      </c>
      <c r="J2846">
        <v>3.1465108394622803</v>
      </c>
      <c r="K2846">
        <v>-0.11557455360889435</v>
      </c>
    </row>
    <row r="2847" spans="1:11" x14ac:dyDescent="0.25">
      <c r="A2847" t="s">
        <v>48</v>
      </c>
      <c r="B2847" t="s">
        <v>4123</v>
      </c>
      <c r="C2847" s="7">
        <v>41998</v>
      </c>
      <c r="D2847">
        <v>1</v>
      </c>
      <c r="E2847" t="s">
        <v>4842</v>
      </c>
      <c r="F2847">
        <v>26.617419716266866</v>
      </c>
      <c r="G2847">
        <v>29</v>
      </c>
      <c r="H2847">
        <v>2.9115384615384614</v>
      </c>
      <c r="I2847">
        <v>85.421798706054687</v>
      </c>
      <c r="J2847">
        <v>3.1465108394622803</v>
      </c>
      <c r="K2847">
        <v>-0.11557455360889435</v>
      </c>
    </row>
    <row r="2848" spans="1:11" x14ac:dyDescent="0.25">
      <c r="A2848" t="s">
        <v>48</v>
      </c>
      <c r="B2848" t="s">
        <v>4124</v>
      </c>
      <c r="C2848" s="7">
        <v>41998</v>
      </c>
      <c r="D2848">
        <v>0</v>
      </c>
      <c r="E2848" t="s">
        <v>4843</v>
      </c>
      <c r="F2848">
        <v>88.262748718261719</v>
      </c>
      <c r="G2848">
        <v>40.5</v>
      </c>
      <c r="H2848">
        <v>15.822420634920636</v>
      </c>
      <c r="I2848">
        <v>89.916671752929688</v>
      </c>
      <c r="J2848">
        <v>7.7975215911865234</v>
      </c>
      <c r="K2848">
        <v>0.38554286956787109</v>
      </c>
    </row>
    <row r="2849" spans="1:11" x14ac:dyDescent="0.25">
      <c r="A2849" t="s">
        <v>48</v>
      </c>
      <c r="B2849" t="s">
        <v>4124</v>
      </c>
      <c r="C2849" s="7">
        <v>41998</v>
      </c>
      <c r="D2849">
        <v>1</v>
      </c>
      <c r="E2849" t="s">
        <v>4844</v>
      </c>
      <c r="F2849">
        <v>87.877202497854356</v>
      </c>
      <c r="G2849">
        <v>40.5</v>
      </c>
      <c r="H2849">
        <v>15.822420634920636</v>
      </c>
      <c r="I2849">
        <v>89.916671752929688</v>
      </c>
      <c r="J2849">
        <v>7.7975215911865234</v>
      </c>
      <c r="K2849">
        <v>0.38554286956787109</v>
      </c>
    </row>
    <row r="2850" spans="1:11" x14ac:dyDescent="0.25">
      <c r="A2850" t="s">
        <v>48</v>
      </c>
      <c r="B2850" t="s">
        <v>71</v>
      </c>
      <c r="C2850" s="7">
        <v>41998</v>
      </c>
      <c r="D2850">
        <v>0</v>
      </c>
      <c r="E2850" t="s">
        <v>3267</v>
      </c>
      <c r="F2850">
        <v>1.8502479791641235</v>
      </c>
      <c r="G2850">
        <v>1</v>
      </c>
      <c r="H2850">
        <v>1</v>
      </c>
      <c r="I2850">
        <v>92</v>
      </c>
      <c r="K2850">
        <v>-0.63225191831588745</v>
      </c>
    </row>
    <row r="2851" spans="1:11" x14ac:dyDescent="0.25">
      <c r="A2851" t="s">
        <v>48</v>
      </c>
      <c r="B2851" t="s">
        <v>71</v>
      </c>
      <c r="C2851" s="7">
        <v>41998</v>
      </c>
      <c r="D2851">
        <v>1</v>
      </c>
      <c r="E2851" t="s">
        <v>3268</v>
      </c>
      <c r="F2851">
        <v>2.482499897480011</v>
      </c>
      <c r="G2851">
        <v>1</v>
      </c>
      <c r="H2851">
        <v>1</v>
      </c>
      <c r="I2851">
        <v>92</v>
      </c>
      <c r="K2851">
        <v>-0.63225191831588745</v>
      </c>
    </row>
    <row r="2852" spans="1:11" x14ac:dyDescent="0.25">
      <c r="A2852" t="s">
        <v>48</v>
      </c>
      <c r="B2852" t="s">
        <v>72</v>
      </c>
      <c r="C2852" s="7">
        <v>41998</v>
      </c>
      <c r="D2852">
        <v>0</v>
      </c>
      <c r="E2852" t="s">
        <v>3269</v>
      </c>
      <c r="F2852">
        <v>15.262213706970215</v>
      </c>
      <c r="G2852">
        <v>78.25</v>
      </c>
      <c r="H2852">
        <v>2.9673681541582151</v>
      </c>
      <c r="I2852">
        <v>86.353752136230469</v>
      </c>
      <c r="J2852">
        <v>2.1279351711273193</v>
      </c>
      <c r="K2852">
        <v>0.15472185611724854</v>
      </c>
    </row>
    <row r="2853" spans="1:11" x14ac:dyDescent="0.25">
      <c r="A2853" t="s">
        <v>48</v>
      </c>
      <c r="B2853" t="s">
        <v>72</v>
      </c>
      <c r="C2853" s="7">
        <v>41998</v>
      </c>
      <c r="D2853">
        <v>1</v>
      </c>
      <c r="E2853" t="s">
        <v>3270</v>
      </c>
      <c r="F2853">
        <v>15.107491527806069</v>
      </c>
      <c r="G2853">
        <v>78.25</v>
      </c>
      <c r="H2853">
        <v>2.9673681541582151</v>
      </c>
      <c r="I2853">
        <v>86.353752136230469</v>
      </c>
      <c r="J2853">
        <v>2.1279351711273193</v>
      </c>
      <c r="K2853">
        <v>0.15472185611724854</v>
      </c>
    </row>
    <row r="2854" spans="1:11" x14ac:dyDescent="0.25">
      <c r="A2854" t="s">
        <v>48</v>
      </c>
      <c r="B2854" t="s">
        <v>73</v>
      </c>
      <c r="C2854" s="7">
        <v>41998</v>
      </c>
      <c r="D2854">
        <v>0</v>
      </c>
      <c r="E2854" t="s">
        <v>3271</v>
      </c>
      <c r="F2854">
        <v>51.073040008544922</v>
      </c>
      <c r="G2854">
        <v>261.5</v>
      </c>
      <c r="H2854">
        <v>10.894645705650237</v>
      </c>
      <c r="I2854">
        <v>87.464576721191406</v>
      </c>
      <c r="J2854">
        <v>5.5951762199401855</v>
      </c>
      <c r="K2854">
        <v>8.537842333316803E-2</v>
      </c>
    </row>
    <row r="2855" spans="1:11" x14ac:dyDescent="0.25">
      <c r="A2855" t="s">
        <v>48</v>
      </c>
      <c r="B2855" t="s">
        <v>73</v>
      </c>
      <c r="C2855" s="7">
        <v>41998</v>
      </c>
      <c r="D2855">
        <v>1</v>
      </c>
      <c r="E2855" t="s">
        <v>3272</v>
      </c>
      <c r="F2855">
        <v>50.987662038406064</v>
      </c>
      <c r="G2855">
        <v>261.5</v>
      </c>
      <c r="H2855">
        <v>10.894645705650237</v>
      </c>
      <c r="I2855">
        <v>87.464576721191406</v>
      </c>
      <c r="J2855">
        <v>5.5951762199401855</v>
      </c>
      <c r="K2855">
        <v>8.537842333316803E-2</v>
      </c>
    </row>
    <row r="2856" spans="1:11" x14ac:dyDescent="0.25">
      <c r="A2856" t="s">
        <v>48</v>
      </c>
      <c r="B2856" t="s">
        <v>5565</v>
      </c>
      <c r="C2856" s="7">
        <v>41998</v>
      </c>
      <c r="D2856">
        <v>0</v>
      </c>
      <c r="E2856" t="s">
        <v>5805</v>
      </c>
      <c r="F2856">
        <v>22.672590255737305</v>
      </c>
      <c r="G2856">
        <v>12.25</v>
      </c>
      <c r="H2856">
        <v>3.4821428571428572</v>
      </c>
      <c r="I2856">
        <v>85.928573608398438</v>
      </c>
      <c r="J2856">
        <v>3.1071527004241943</v>
      </c>
      <c r="K2856">
        <v>-0.30767813324928284</v>
      </c>
    </row>
    <row r="2857" spans="1:11" x14ac:dyDescent="0.25">
      <c r="A2857" t="s">
        <v>48</v>
      </c>
      <c r="B2857" t="s">
        <v>5565</v>
      </c>
      <c r="C2857" s="7">
        <v>41998</v>
      </c>
      <c r="D2857">
        <v>1</v>
      </c>
      <c r="E2857" t="s">
        <v>5806</v>
      </c>
      <c r="F2857">
        <v>22.980268056903569</v>
      </c>
      <c r="G2857">
        <v>12.25</v>
      </c>
      <c r="H2857">
        <v>3.4821428571428572</v>
      </c>
      <c r="I2857">
        <v>85.928573608398438</v>
      </c>
      <c r="J2857">
        <v>3.1071527004241943</v>
      </c>
      <c r="K2857">
        <v>-0.30767813324928284</v>
      </c>
    </row>
    <row r="2858" spans="1:11" x14ac:dyDescent="0.25">
      <c r="A2858" t="s">
        <v>49</v>
      </c>
      <c r="B2858" t="s">
        <v>4119</v>
      </c>
      <c r="C2858" s="7">
        <v>41851</v>
      </c>
      <c r="D2858">
        <v>0</v>
      </c>
      <c r="E2858" t="s">
        <v>4845</v>
      </c>
      <c r="F2858">
        <v>18.082332611083984</v>
      </c>
      <c r="G2858">
        <v>6</v>
      </c>
      <c r="H2858">
        <v>3.8333333333333335</v>
      </c>
      <c r="I2858">
        <v>79.333335876464844</v>
      </c>
      <c r="J2858">
        <v>2.0481781959533691</v>
      </c>
      <c r="K2858">
        <v>0.79149883985519409</v>
      </c>
    </row>
    <row r="2859" spans="1:11" x14ac:dyDescent="0.25">
      <c r="A2859" t="s">
        <v>49</v>
      </c>
      <c r="B2859" t="s">
        <v>4119</v>
      </c>
      <c r="C2859" s="7">
        <v>41851</v>
      </c>
      <c r="D2859">
        <v>1</v>
      </c>
      <c r="E2859" t="s">
        <v>4846</v>
      </c>
      <c r="F2859">
        <v>17.290832837422688</v>
      </c>
      <c r="G2859">
        <v>6</v>
      </c>
      <c r="H2859">
        <v>3.8333333333333335</v>
      </c>
      <c r="I2859">
        <v>79.333335876464844</v>
      </c>
      <c r="J2859">
        <v>2.0481781959533691</v>
      </c>
      <c r="K2859">
        <v>0.79149883985519409</v>
      </c>
    </row>
    <row r="2860" spans="1:11" x14ac:dyDescent="0.25">
      <c r="A2860" t="s">
        <v>49</v>
      </c>
      <c r="B2860" t="s">
        <v>3637</v>
      </c>
      <c r="C2860" s="7">
        <v>41851</v>
      </c>
      <c r="D2860">
        <v>0</v>
      </c>
      <c r="E2860" t="s">
        <v>3759</v>
      </c>
      <c r="F2860">
        <v>32.605491638183594</v>
      </c>
      <c r="G2860">
        <v>274</v>
      </c>
      <c r="H2860">
        <v>9.3266423357664241</v>
      </c>
      <c r="I2860">
        <v>79.751823425292969</v>
      </c>
      <c r="J2860">
        <v>4.54376220703125</v>
      </c>
      <c r="K2860">
        <v>-0.22514641284942627</v>
      </c>
    </row>
    <row r="2861" spans="1:11" x14ac:dyDescent="0.25">
      <c r="A2861" t="s">
        <v>49</v>
      </c>
      <c r="B2861" t="s">
        <v>3637</v>
      </c>
      <c r="C2861" s="7">
        <v>41851</v>
      </c>
      <c r="D2861">
        <v>1</v>
      </c>
      <c r="E2861" t="s">
        <v>3760</v>
      </c>
      <c r="F2861">
        <v>32.830638506810054</v>
      </c>
      <c r="G2861">
        <v>274</v>
      </c>
      <c r="H2861">
        <v>9.3266423357664241</v>
      </c>
      <c r="I2861">
        <v>79.751823425292969</v>
      </c>
      <c r="J2861">
        <v>4.54376220703125</v>
      </c>
      <c r="K2861">
        <v>-0.22514641284942627</v>
      </c>
    </row>
    <row r="2862" spans="1:11" x14ac:dyDescent="0.25">
      <c r="A2862" t="s">
        <v>49</v>
      </c>
      <c r="B2862" t="s">
        <v>61</v>
      </c>
      <c r="C2862" s="7">
        <v>41851</v>
      </c>
      <c r="D2862">
        <v>0</v>
      </c>
      <c r="E2862" t="s">
        <v>868</v>
      </c>
      <c r="F2862">
        <v>38.28125</v>
      </c>
      <c r="G2862">
        <v>154</v>
      </c>
      <c r="H2862">
        <v>8.8668831168831161</v>
      </c>
      <c r="I2862">
        <v>78</v>
      </c>
      <c r="J2862">
        <v>3.6743817329406738</v>
      </c>
      <c r="K2862">
        <v>-0.27095925807952881</v>
      </c>
    </row>
    <row r="2863" spans="1:11" x14ac:dyDescent="0.25">
      <c r="A2863" t="s">
        <v>49</v>
      </c>
      <c r="B2863" t="s">
        <v>61</v>
      </c>
      <c r="C2863" s="7">
        <v>41851</v>
      </c>
      <c r="D2863">
        <v>1</v>
      </c>
      <c r="E2863" t="s">
        <v>869</v>
      </c>
      <c r="F2863">
        <v>38.552207715011072</v>
      </c>
      <c r="G2863">
        <v>154</v>
      </c>
      <c r="H2863">
        <v>8.8668831168831161</v>
      </c>
      <c r="I2863">
        <v>78</v>
      </c>
      <c r="J2863">
        <v>3.6743817329406738</v>
      </c>
      <c r="K2863">
        <v>-0.27095925807952881</v>
      </c>
    </row>
    <row r="2864" spans="1:11" x14ac:dyDescent="0.25">
      <c r="A2864" t="s">
        <v>49</v>
      </c>
      <c r="B2864" t="s">
        <v>62</v>
      </c>
      <c r="C2864" s="7">
        <v>41851</v>
      </c>
      <c r="D2864">
        <v>0</v>
      </c>
      <c r="E2864" t="s">
        <v>870</v>
      </c>
      <c r="F2864">
        <v>25.321605682373047</v>
      </c>
      <c r="G2864">
        <v>120</v>
      </c>
      <c r="H2864">
        <v>9.9166666666666661</v>
      </c>
      <c r="I2864">
        <v>82</v>
      </c>
      <c r="J2864">
        <v>5.4771437644958496</v>
      </c>
      <c r="K2864">
        <v>-0.1663532555103302</v>
      </c>
    </row>
    <row r="2865" spans="1:11" x14ac:dyDescent="0.25">
      <c r="A2865" t="s">
        <v>49</v>
      </c>
      <c r="B2865" t="s">
        <v>62</v>
      </c>
      <c r="C2865" s="7">
        <v>41851</v>
      </c>
      <c r="D2865">
        <v>1</v>
      </c>
      <c r="E2865" t="s">
        <v>871</v>
      </c>
      <c r="F2865">
        <v>25.487958022952078</v>
      </c>
      <c r="G2865">
        <v>120</v>
      </c>
      <c r="H2865">
        <v>9.9166666666666661</v>
      </c>
      <c r="I2865">
        <v>82</v>
      </c>
      <c r="J2865">
        <v>5.4771437644958496</v>
      </c>
      <c r="K2865">
        <v>-0.1663532555103302</v>
      </c>
    </row>
    <row r="2866" spans="1:11" x14ac:dyDescent="0.25">
      <c r="A2866" t="s">
        <v>49</v>
      </c>
      <c r="B2866" t="s">
        <v>63</v>
      </c>
      <c r="C2866" s="7">
        <v>41851</v>
      </c>
      <c r="D2866">
        <v>0</v>
      </c>
      <c r="E2866" t="s">
        <v>2312</v>
      </c>
      <c r="F2866">
        <v>0</v>
      </c>
      <c r="G2866">
        <v>0</v>
      </c>
      <c r="H2866">
        <v>0</v>
      </c>
      <c r="I2866">
        <v>0</v>
      </c>
      <c r="J2866">
        <v>0</v>
      </c>
      <c r="K2866">
        <v>0</v>
      </c>
    </row>
    <row r="2867" spans="1:11" x14ac:dyDescent="0.25">
      <c r="A2867" t="s">
        <v>49</v>
      </c>
      <c r="B2867" t="s">
        <v>63</v>
      </c>
      <c r="C2867" s="7">
        <v>41851</v>
      </c>
      <c r="D2867">
        <v>1</v>
      </c>
      <c r="E2867" t="s">
        <v>2313</v>
      </c>
      <c r="F2867">
        <v>0</v>
      </c>
      <c r="G2867">
        <v>0</v>
      </c>
      <c r="H2867">
        <v>0</v>
      </c>
      <c r="I2867">
        <v>0</v>
      </c>
      <c r="J2867">
        <v>0</v>
      </c>
      <c r="K2867">
        <v>0</v>
      </c>
    </row>
    <row r="2868" spans="1:11" x14ac:dyDescent="0.25">
      <c r="A2868" t="s">
        <v>49</v>
      </c>
      <c r="B2868" t="s">
        <v>64</v>
      </c>
      <c r="C2868" s="7">
        <v>41851</v>
      </c>
      <c r="D2868">
        <v>0</v>
      </c>
      <c r="E2868" t="s">
        <v>2314</v>
      </c>
      <c r="F2868">
        <v>0</v>
      </c>
      <c r="G2868">
        <v>0</v>
      </c>
      <c r="H2868">
        <v>0</v>
      </c>
      <c r="I2868">
        <v>0</v>
      </c>
      <c r="J2868">
        <v>0</v>
      </c>
      <c r="K2868">
        <v>0</v>
      </c>
    </row>
    <row r="2869" spans="1:11" x14ac:dyDescent="0.25">
      <c r="A2869" t="s">
        <v>49</v>
      </c>
      <c r="B2869" t="s">
        <v>64</v>
      </c>
      <c r="C2869" s="7">
        <v>41851</v>
      </c>
      <c r="D2869">
        <v>1</v>
      </c>
      <c r="E2869" t="s">
        <v>2315</v>
      </c>
      <c r="F2869">
        <v>0</v>
      </c>
      <c r="G2869">
        <v>0</v>
      </c>
      <c r="H2869">
        <v>0</v>
      </c>
      <c r="I2869">
        <v>0</v>
      </c>
      <c r="J2869">
        <v>0</v>
      </c>
      <c r="K2869">
        <v>0</v>
      </c>
    </row>
    <row r="2870" spans="1:11" x14ac:dyDescent="0.25">
      <c r="A2870" t="s">
        <v>49</v>
      </c>
      <c r="B2870" t="s">
        <v>65</v>
      </c>
      <c r="C2870" s="7">
        <v>41851</v>
      </c>
      <c r="D2870">
        <v>0</v>
      </c>
      <c r="E2870" t="s">
        <v>2316</v>
      </c>
      <c r="F2870">
        <v>0</v>
      </c>
      <c r="G2870">
        <v>0</v>
      </c>
      <c r="H2870">
        <v>0</v>
      </c>
      <c r="I2870">
        <v>0</v>
      </c>
      <c r="J2870">
        <v>0</v>
      </c>
      <c r="K2870">
        <v>0</v>
      </c>
    </row>
    <row r="2871" spans="1:11" x14ac:dyDescent="0.25">
      <c r="A2871" t="s">
        <v>49</v>
      </c>
      <c r="B2871" t="s">
        <v>65</v>
      </c>
      <c r="C2871" s="7">
        <v>41851</v>
      </c>
      <c r="D2871">
        <v>1</v>
      </c>
      <c r="E2871" t="s">
        <v>2317</v>
      </c>
      <c r="F2871">
        <v>0</v>
      </c>
      <c r="G2871">
        <v>0</v>
      </c>
      <c r="H2871">
        <v>0</v>
      </c>
      <c r="I2871">
        <v>0</v>
      </c>
      <c r="J2871">
        <v>0</v>
      </c>
      <c r="K2871">
        <v>0</v>
      </c>
    </row>
    <row r="2872" spans="1:11" x14ac:dyDescent="0.25">
      <c r="A2872" t="s">
        <v>49</v>
      </c>
      <c r="B2872" t="s">
        <v>66</v>
      </c>
      <c r="C2872" s="7">
        <v>41851</v>
      </c>
      <c r="D2872">
        <v>0</v>
      </c>
      <c r="E2872" t="s">
        <v>2318</v>
      </c>
      <c r="F2872">
        <v>38.676250457763672</v>
      </c>
      <c r="G2872">
        <v>147</v>
      </c>
      <c r="H2872">
        <v>10.959183673469388</v>
      </c>
      <c r="I2872">
        <v>79.877548217773438</v>
      </c>
      <c r="J2872">
        <v>4.991581916809082</v>
      </c>
      <c r="K2872">
        <v>-9.5304027199745178E-3</v>
      </c>
    </row>
    <row r="2873" spans="1:11" x14ac:dyDescent="0.25">
      <c r="A2873" t="s">
        <v>49</v>
      </c>
      <c r="B2873" t="s">
        <v>66</v>
      </c>
      <c r="C2873" s="7">
        <v>41851</v>
      </c>
      <c r="D2873">
        <v>1</v>
      </c>
      <c r="E2873" t="s">
        <v>2319</v>
      </c>
      <c r="F2873">
        <v>38.685782107036736</v>
      </c>
      <c r="G2873">
        <v>147</v>
      </c>
      <c r="H2873">
        <v>10.959183673469388</v>
      </c>
      <c r="I2873">
        <v>79.877548217773438</v>
      </c>
      <c r="J2873">
        <v>4.991581916809082</v>
      </c>
      <c r="K2873">
        <v>-9.5304027199745178E-3</v>
      </c>
    </row>
    <row r="2874" spans="1:11" x14ac:dyDescent="0.25">
      <c r="A2874" t="s">
        <v>49</v>
      </c>
      <c r="B2874" t="s">
        <v>67</v>
      </c>
      <c r="C2874" s="7">
        <v>41851</v>
      </c>
      <c r="D2874">
        <v>0</v>
      </c>
      <c r="E2874" t="s">
        <v>2320</v>
      </c>
      <c r="F2874">
        <v>25.271818161010742</v>
      </c>
      <c r="G2874">
        <v>125</v>
      </c>
      <c r="H2874">
        <v>7.444</v>
      </c>
      <c r="I2874">
        <v>79.599998474121094</v>
      </c>
      <c r="J2874">
        <v>3.9938774108886719</v>
      </c>
      <c r="K2874">
        <v>-0.50146114826202393</v>
      </c>
    </row>
    <row r="2875" spans="1:11" x14ac:dyDescent="0.25">
      <c r="A2875" t="s">
        <v>49</v>
      </c>
      <c r="B2875" t="s">
        <v>67</v>
      </c>
      <c r="C2875" s="7">
        <v>41851</v>
      </c>
      <c r="D2875">
        <v>1</v>
      </c>
      <c r="E2875" t="s">
        <v>2321</v>
      </c>
      <c r="F2875">
        <v>25.773279898643494</v>
      </c>
      <c r="G2875">
        <v>125</v>
      </c>
      <c r="H2875">
        <v>7.444</v>
      </c>
      <c r="I2875">
        <v>79.599998474121094</v>
      </c>
      <c r="J2875">
        <v>3.9938774108886719</v>
      </c>
      <c r="K2875">
        <v>-0.50146114826202393</v>
      </c>
    </row>
    <row r="2876" spans="1:11" x14ac:dyDescent="0.25">
      <c r="A2876" t="s">
        <v>49</v>
      </c>
      <c r="B2876" t="s">
        <v>68</v>
      </c>
      <c r="C2876" s="7">
        <v>41851</v>
      </c>
      <c r="D2876">
        <v>0</v>
      </c>
      <c r="E2876" t="s">
        <v>2322</v>
      </c>
      <c r="F2876">
        <v>44.759246826171875</v>
      </c>
      <c r="G2876">
        <v>2</v>
      </c>
      <c r="H2876">
        <v>7</v>
      </c>
      <c r="I2876">
        <v>80</v>
      </c>
      <c r="J2876">
        <v>0.4734075665473938</v>
      </c>
      <c r="K2876">
        <v>1.196749210357666</v>
      </c>
    </row>
    <row r="2877" spans="1:11" x14ac:dyDescent="0.25">
      <c r="A2877" t="s">
        <v>49</v>
      </c>
      <c r="B2877" t="s">
        <v>68</v>
      </c>
      <c r="C2877" s="7">
        <v>41851</v>
      </c>
      <c r="D2877">
        <v>1</v>
      </c>
      <c r="E2877" t="s">
        <v>2323</v>
      </c>
      <c r="F2877">
        <v>43.562496900558472</v>
      </c>
      <c r="G2877">
        <v>2</v>
      </c>
      <c r="H2877">
        <v>7</v>
      </c>
      <c r="I2877">
        <v>80</v>
      </c>
      <c r="J2877">
        <v>0.4734075665473938</v>
      </c>
      <c r="K2877">
        <v>1.196749210357666</v>
      </c>
    </row>
    <row r="2878" spans="1:11" x14ac:dyDescent="0.25">
      <c r="A2878" t="s">
        <v>49</v>
      </c>
      <c r="B2878" t="s">
        <v>4120</v>
      </c>
      <c r="C2878" s="7">
        <v>41851</v>
      </c>
      <c r="D2878">
        <v>0</v>
      </c>
      <c r="E2878" t="s">
        <v>4847</v>
      </c>
      <c r="F2878">
        <v>26.878992080688477</v>
      </c>
      <c r="G2878">
        <v>57</v>
      </c>
      <c r="H2878">
        <v>8.8596491228070171</v>
      </c>
      <c r="I2878">
        <v>80.105262756347656</v>
      </c>
      <c r="J2878">
        <v>4.4738583564758301</v>
      </c>
      <c r="K2878">
        <v>-0.34881582856178284</v>
      </c>
    </row>
    <row r="2879" spans="1:11" x14ac:dyDescent="0.25">
      <c r="A2879" t="s">
        <v>49</v>
      </c>
      <c r="B2879" t="s">
        <v>4120</v>
      </c>
      <c r="C2879" s="7">
        <v>41851</v>
      </c>
      <c r="D2879">
        <v>1</v>
      </c>
      <c r="E2879" t="s">
        <v>4848</v>
      </c>
      <c r="F2879">
        <v>27.227807029297477</v>
      </c>
      <c r="G2879">
        <v>57</v>
      </c>
      <c r="H2879">
        <v>8.8596491228070171</v>
      </c>
      <c r="I2879">
        <v>80.105262756347656</v>
      </c>
      <c r="J2879">
        <v>4.4738583564758301</v>
      </c>
      <c r="K2879">
        <v>-0.34881582856178284</v>
      </c>
    </row>
    <row r="2880" spans="1:11" x14ac:dyDescent="0.25">
      <c r="A2880" t="s">
        <v>49</v>
      </c>
      <c r="B2880" t="s">
        <v>4121</v>
      </c>
      <c r="C2880" s="7">
        <v>41851</v>
      </c>
      <c r="D2880">
        <v>0</v>
      </c>
      <c r="E2880" t="s">
        <v>4849</v>
      </c>
      <c r="F2880">
        <v>10.654000282287598</v>
      </c>
      <c r="G2880">
        <v>6</v>
      </c>
      <c r="H2880">
        <v>3.1666666666666665</v>
      </c>
      <c r="I2880">
        <v>79.333335876464844</v>
      </c>
      <c r="J2880">
        <v>1.466791033744812</v>
      </c>
      <c r="K2880">
        <v>0.10400006175041199</v>
      </c>
    </row>
    <row r="2881" spans="1:11" x14ac:dyDescent="0.25">
      <c r="A2881" t="s">
        <v>49</v>
      </c>
      <c r="B2881" t="s">
        <v>4121</v>
      </c>
      <c r="C2881" s="7">
        <v>41851</v>
      </c>
      <c r="D2881">
        <v>1</v>
      </c>
      <c r="E2881" t="s">
        <v>4850</v>
      </c>
      <c r="F2881">
        <v>10.549999939277768</v>
      </c>
      <c r="G2881">
        <v>6</v>
      </c>
      <c r="H2881">
        <v>3.1666666666666665</v>
      </c>
      <c r="I2881">
        <v>79.333335876464844</v>
      </c>
      <c r="J2881">
        <v>1.466791033744812</v>
      </c>
      <c r="K2881">
        <v>0.10400006175041199</v>
      </c>
    </row>
    <row r="2882" spans="1:11" x14ac:dyDescent="0.25">
      <c r="A2882" t="s">
        <v>49</v>
      </c>
      <c r="B2882" t="s">
        <v>4122</v>
      </c>
      <c r="C2882" s="7">
        <v>41851</v>
      </c>
      <c r="D2882">
        <v>0</v>
      </c>
      <c r="E2882" t="s">
        <v>4851</v>
      </c>
      <c r="F2882">
        <v>41.810756683349609</v>
      </c>
      <c r="G2882">
        <v>135</v>
      </c>
      <c r="H2882">
        <v>10.003703703703703</v>
      </c>
      <c r="I2882">
        <v>79.57037353515625</v>
      </c>
      <c r="J2882">
        <v>3.4430749416351318</v>
      </c>
      <c r="K2882">
        <v>0.19372141361236572</v>
      </c>
    </row>
    <row r="2883" spans="1:11" x14ac:dyDescent="0.25">
      <c r="A2883" t="s">
        <v>49</v>
      </c>
      <c r="B2883" t="s">
        <v>4122</v>
      </c>
      <c r="C2883" s="7">
        <v>41851</v>
      </c>
      <c r="D2883">
        <v>1</v>
      </c>
      <c r="E2883" t="s">
        <v>4852</v>
      </c>
      <c r="F2883">
        <v>41.617036711286616</v>
      </c>
      <c r="G2883">
        <v>135</v>
      </c>
      <c r="H2883">
        <v>10.003703703703703</v>
      </c>
      <c r="I2883">
        <v>79.57037353515625</v>
      </c>
      <c r="J2883">
        <v>3.4430749416351318</v>
      </c>
      <c r="K2883">
        <v>0.19372141361236572</v>
      </c>
    </row>
    <row r="2884" spans="1:11" x14ac:dyDescent="0.25">
      <c r="A2884" t="s">
        <v>49</v>
      </c>
      <c r="B2884" t="s">
        <v>75</v>
      </c>
      <c r="C2884" s="7">
        <v>41851</v>
      </c>
      <c r="D2884">
        <v>0</v>
      </c>
      <c r="E2884" t="s">
        <v>1688</v>
      </c>
      <c r="F2884">
        <v>0</v>
      </c>
      <c r="G2884">
        <v>0</v>
      </c>
      <c r="H2884">
        <v>0</v>
      </c>
      <c r="I2884">
        <v>0</v>
      </c>
      <c r="J2884">
        <v>0</v>
      </c>
      <c r="K2884">
        <v>0</v>
      </c>
    </row>
    <row r="2885" spans="1:11" x14ac:dyDescent="0.25">
      <c r="A2885" t="s">
        <v>49</v>
      </c>
      <c r="B2885" t="s">
        <v>75</v>
      </c>
      <c r="C2885" s="7">
        <v>41851</v>
      </c>
      <c r="D2885">
        <v>1</v>
      </c>
      <c r="E2885" t="s">
        <v>1689</v>
      </c>
      <c r="F2885">
        <v>0</v>
      </c>
      <c r="G2885">
        <v>0</v>
      </c>
      <c r="H2885">
        <v>0</v>
      </c>
      <c r="I2885">
        <v>0</v>
      </c>
      <c r="J2885">
        <v>0</v>
      </c>
      <c r="K2885">
        <v>0</v>
      </c>
    </row>
    <row r="2886" spans="1:11" x14ac:dyDescent="0.25">
      <c r="A2886" t="s">
        <v>49</v>
      </c>
      <c r="B2886" t="s">
        <v>69</v>
      </c>
      <c r="C2886" s="7">
        <v>41851</v>
      </c>
      <c r="D2886">
        <v>0</v>
      </c>
      <c r="E2886" t="s">
        <v>872</v>
      </c>
      <c r="F2886">
        <v>0</v>
      </c>
      <c r="G2886">
        <v>0</v>
      </c>
      <c r="H2886">
        <v>0</v>
      </c>
      <c r="I2886">
        <v>0</v>
      </c>
      <c r="J2886">
        <v>0</v>
      </c>
      <c r="K2886">
        <v>0</v>
      </c>
    </row>
    <row r="2887" spans="1:11" x14ac:dyDescent="0.25">
      <c r="A2887" t="s">
        <v>49</v>
      </c>
      <c r="B2887" t="s">
        <v>69</v>
      </c>
      <c r="C2887" s="7">
        <v>41851</v>
      </c>
      <c r="D2887">
        <v>1</v>
      </c>
      <c r="E2887" t="s">
        <v>873</v>
      </c>
      <c r="F2887">
        <v>0</v>
      </c>
      <c r="G2887">
        <v>0</v>
      </c>
      <c r="H2887">
        <v>0</v>
      </c>
      <c r="I2887">
        <v>0</v>
      </c>
      <c r="J2887">
        <v>0</v>
      </c>
      <c r="K2887">
        <v>0</v>
      </c>
    </row>
    <row r="2888" spans="1:11" x14ac:dyDescent="0.25">
      <c r="A2888" t="s">
        <v>49</v>
      </c>
      <c r="B2888" t="s">
        <v>70</v>
      </c>
      <c r="C2888" s="7">
        <v>41851</v>
      </c>
      <c r="D2888">
        <v>0</v>
      </c>
      <c r="E2888" t="s">
        <v>874</v>
      </c>
      <c r="F2888">
        <v>0</v>
      </c>
      <c r="G2888">
        <v>0</v>
      </c>
      <c r="H2888">
        <v>0</v>
      </c>
      <c r="I2888">
        <v>0</v>
      </c>
      <c r="J2888">
        <v>0</v>
      </c>
      <c r="K2888">
        <v>0</v>
      </c>
    </row>
    <row r="2889" spans="1:11" x14ac:dyDescent="0.25">
      <c r="A2889" t="s">
        <v>49</v>
      </c>
      <c r="B2889" t="s">
        <v>70</v>
      </c>
      <c r="C2889" s="7">
        <v>41851</v>
      </c>
      <c r="D2889">
        <v>1</v>
      </c>
      <c r="E2889" t="s">
        <v>875</v>
      </c>
      <c r="F2889">
        <v>0</v>
      </c>
      <c r="G2889">
        <v>0</v>
      </c>
      <c r="H2889">
        <v>0</v>
      </c>
      <c r="I2889">
        <v>0</v>
      </c>
      <c r="J2889">
        <v>0</v>
      </c>
      <c r="K2889">
        <v>0</v>
      </c>
    </row>
    <row r="2890" spans="1:11" x14ac:dyDescent="0.25">
      <c r="A2890" t="s">
        <v>49</v>
      </c>
      <c r="B2890" t="s">
        <v>5566</v>
      </c>
      <c r="C2890" s="7">
        <v>41851</v>
      </c>
      <c r="D2890">
        <v>0</v>
      </c>
      <c r="E2890" t="s">
        <v>5807</v>
      </c>
      <c r="F2890">
        <v>1.5209999084472656</v>
      </c>
      <c r="G2890">
        <v>1</v>
      </c>
      <c r="H2890">
        <v>1</v>
      </c>
      <c r="I2890">
        <v>78</v>
      </c>
      <c r="K2890">
        <v>-0.66900014877319336</v>
      </c>
    </row>
    <row r="2891" spans="1:11" x14ac:dyDescent="0.25">
      <c r="A2891" t="s">
        <v>49</v>
      </c>
      <c r="B2891" t="s">
        <v>5566</v>
      </c>
      <c r="C2891" s="7">
        <v>41851</v>
      </c>
      <c r="D2891">
        <v>1</v>
      </c>
      <c r="E2891" t="s">
        <v>5808</v>
      </c>
      <c r="F2891">
        <v>2.190000057220459</v>
      </c>
      <c r="G2891">
        <v>1</v>
      </c>
      <c r="H2891">
        <v>1</v>
      </c>
      <c r="I2891">
        <v>78</v>
      </c>
      <c r="K2891">
        <v>-0.66900014877319336</v>
      </c>
    </row>
    <row r="2892" spans="1:11" x14ac:dyDescent="0.25">
      <c r="A2892" t="s">
        <v>49</v>
      </c>
      <c r="B2892" t="s">
        <v>4123</v>
      </c>
      <c r="C2892" s="7">
        <v>41851</v>
      </c>
      <c r="D2892">
        <v>0</v>
      </c>
      <c r="E2892" t="s">
        <v>4853</v>
      </c>
      <c r="F2892">
        <v>25.068365097045898</v>
      </c>
      <c r="G2892">
        <v>26</v>
      </c>
      <c r="H2892">
        <v>2.8461538461538463</v>
      </c>
      <c r="I2892">
        <v>78.769233703613281</v>
      </c>
      <c r="J2892">
        <v>4.6495485305786133</v>
      </c>
      <c r="K2892">
        <v>-1.0929808616638184</v>
      </c>
    </row>
    <row r="2893" spans="1:11" x14ac:dyDescent="0.25">
      <c r="A2893" t="s">
        <v>49</v>
      </c>
      <c r="B2893" t="s">
        <v>4123</v>
      </c>
      <c r="C2893" s="7">
        <v>41851</v>
      </c>
      <c r="D2893">
        <v>1</v>
      </c>
      <c r="E2893" t="s">
        <v>4854</v>
      </c>
      <c r="F2893">
        <v>26.16134649515152</v>
      </c>
      <c r="G2893">
        <v>26</v>
      </c>
      <c r="H2893">
        <v>2.8461538461538463</v>
      </c>
      <c r="I2893">
        <v>78.769233703613281</v>
      </c>
      <c r="J2893">
        <v>4.6495485305786133</v>
      </c>
      <c r="K2893">
        <v>-1.0929808616638184</v>
      </c>
    </row>
    <row r="2894" spans="1:11" x14ac:dyDescent="0.25">
      <c r="A2894" t="s">
        <v>49</v>
      </c>
      <c r="B2894" t="s">
        <v>4124</v>
      </c>
      <c r="C2894" s="7">
        <v>41851</v>
      </c>
      <c r="D2894">
        <v>0</v>
      </c>
      <c r="E2894" t="s">
        <v>4855</v>
      </c>
      <c r="F2894">
        <v>23.583568572998047</v>
      </c>
      <c r="G2894">
        <v>36</v>
      </c>
      <c r="H2894">
        <v>15.861111111111111</v>
      </c>
      <c r="I2894">
        <v>80.888885498046875</v>
      </c>
      <c r="J2894">
        <v>7.9934415817260742</v>
      </c>
      <c r="K2894">
        <v>-1.3335137367248535</v>
      </c>
    </row>
    <row r="2895" spans="1:11" x14ac:dyDescent="0.25">
      <c r="A2895" t="s">
        <v>49</v>
      </c>
      <c r="B2895" t="s">
        <v>4124</v>
      </c>
      <c r="C2895" s="7">
        <v>41851</v>
      </c>
      <c r="D2895">
        <v>1</v>
      </c>
      <c r="E2895" t="s">
        <v>4856</v>
      </c>
      <c r="F2895">
        <v>24.917082982758682</v>
      </c>
      <c r="G2895">
        <v>36</v>
      </c>
      <c r="H2895">
        <v>15.861111111111111</v>
      </c>
      <c r="I2895">
        <v>80.888885498046875</v>
      </c>
      <c r="J2895">
        <v>7.9934415817260742</v>
      </c>
      <c r="K2895">
        <v>-1.3335137367248535</v>
      </c>
    </row>
    <row r="2896" spans="1:11" x14ac:dyDescent="0.25">
      <c r="A2896" t="s">
        <v>49</v>
      </c>
      <c r="B2896" t="s">
        <v>71</v>
      </c>
      <c r="C2896" s="7">
        <v>41851</v>
      </c>
      <c r="D2896">
        <v>0</v>
      </c>
      <c r="E2896" t="s">
        <v>2324</v>
      </c>
      <c r="F2896">
        <v>-0.55850052833557129</v>
      </c>
      <c r="G2896">
        <v>1</v>
      </c>
      <c r="H2896">
        <v>1</v>
      </c>
      <c r="I2896">
        <v>82</v>
      </c>
      <c r="K2896">
        <v>-3.2085006237030029</v>
      </c>
    </row>
    <row r="2897" spans="1:11" x14ac:dyDescent="0.25">
      <c r="A2897" t="s">
        <v>49</v>
      </c>
      <c r="B2897" t="s">
        <v>71</v>
      </c>
      <c r="C2897" s="7">
        <v>41851</v>
      </c>
      <c r="D2897">
        <v>1</v>
      </c>
      <c r="E2897" t="s">
        <v>2325</v>
      </c>
      <c r="F2897">
        <v>2.6500000953674316</v>
      </c>
      <c r="G2897">
        <v>1</v>
      </c>
      <c r="H2897">
        <v>1</v>
      </c>
      <c r="I2897">
        <v>82</v>
      </c>
      <c r="K2897">
        <v>-3.2085006237030029</v>
      </c>
    </row>
    <row r="2898" spans="1:11" x14ac:dyDescent="0.25">
      <c r="A2898" t="s">
        <v>49</v>
      </c>
      <c r="B2898" t="s">
        <v>72</v>
      </c>
      <c r="C2898" s="7">
        <v>41851</v>
      </c>
      <c r="D2898">
        <v>0</v>
      </c>
      <c r="E2898" t="s">
        <v>876</v>
      </c>
      <c r="F2898">
        <v>13.138301849365234</v>
      </c>
      <c r="G2898">
        <v>58</v>
      </c>
      <c r="H2898">
        <v>2.9224137931034484</v>
      </c>
      <c r="I2898">
        <v>79.241378784179687</v>
      </c>
      <c r="J2898">
        <v>1.8169511556625366</v>
      </c>
      <c r="K2898">
        <v>0.10985378175973892</v>
      </c>
    </row>
    <row r="2899" spans="1:11" x14ac:dyDescent="0.25">
      <c r="A2899" t="s">
        <v>49</v>
      </c>
      <c r="B2899" t="s">
        <v>72</v>
      </c>
      <c r="C2899" s="7">
        <v>41851</v>
      </c>
      <c r="D2899">
        <v>1</v>
      </c>
      <c r="E2899" t="s">
        <v>877</v>
      </c>
      <c r="F2899">
        <v>13.028448197348364</v>
      </c>
      <c r="G2899">
        <v>58</v>
      </c>
      <c r="H2899">
        <v>2.9224137931034484</v>
      </c>
      <c r="I2899">
        <v>79.241378784179687</v>
      </c>
      <c r="J2899">
        <v>1.8169511556625366</v>
      </c>
      <c r="K2899">
        <v>0.10985378175973892</v>
      </c>
    </row>
    <row r="2900" spans="1:11" x14ac:dyDescent="0.25">
      <c r="A2900" t="s">
        <v>49</v>
      </c>
      <c r="B2900" t="s">
        <v>73</v>
      </c>
      <c r="C2900" s="7">
        <v>41851</v>
      </c>
      <c r="D2900">
        <v>0</v>
      </c>
      <c r="E2900" t="s">
        <v>878</v>
      </c>
      <c r="F2900">
        <v>38.011356353759766</v>
      </c>
      <c r="G2900">
        <v>215</v>
      </c>
      <c r="H2900">
        <v>11.093023255813954</v>
      </c>
      <c r="I2900">
        <v>79.879066467285156</v>
      </c>
      <c r="J2900">
        <v>5.0379190444946289</v>
      </c>
      <c r="K2900">
        <v>-0.30164247751235962</v>
      </c>
    </row>
    <row r="2901" spans="1:11" x14ac:dyDescent="0.25">
      <c r="A2901" t="s">
        <v>49</v>
      </c>
      <c r="B2901" t="s">
        <v>73</v>
      </c>
      <c r="C2901" s="7">
        <v>41851</v>
      </c>
      <c r="D2901">
        <v>1</v>
      </c>
      <c r="E2901" t="s">
        <v>879</v>
      </c>
      <c r="F2901">
        <v>38.312999792206426</v>
      </c>
      <c r="G2901">
        <v>215</v>
      </c>
      <c r="H2901">
        <v>11.093023255813954</v>
      </c>
      <c r="I2901">
        <v>79.879066467285156</v>
      </c>
      <c r="J2901">
        <v>5.0379190444946289</v>
      </c>
      <c r="K2901">
        <v>-0.30164247751235962</v>
      </c>
    </row>
    <row r="2902" spans="1:11" x14ac:dyDescent="0.25">
      <c r="A2902" t="s">
        <v>49</v>
      </c>
      <c r="B2902" t="s">
        <v>5565</v>
      </c>
      <c r="C2902" s="7">
        <v>41851</v>
      </c>
      <c r="D2902">
        <v>0</v>
      </c>
      <c r="E2902" t="s">
        <v>5809</v>
      </c>
      <c r="F2902">
        <v>11.803571701049805</v>
      </c>
      <c r="G2902">
        <v>7</v>
      </c>
      <c r="H2902">
        <v>1.7142857142857142</v>
      </c>
      <c r="I2902">
        <v>79.142860412597656</v>
      </c>
      <c r="J2902">
        <v>1.7746267318725586</v>
      </c>
      <c r="K2902">
        <v>0.53714269399642944</v>
      </c>
    </row>
    <row r="2903" spans="1:11" x14ac:dyDescent="0.25">
      <c r="A2903" t="s">
        <v>49</v>
      </c>
      <c r="B2903" t="s">
        <v>5565</v>
      </c>
      <c r="C2903" s="7">
        <v>41851</v>
      </c>
      <c r="D2903">
        <v>1</v>
      </c>
      <c r="E2903" t="s">
        <v>5810</v>
      </c>
      <c r="F2903">
        <v>11.266428743089948</v>
      </c>
      <c r="G2903">
        <v>7</v>
      </c>
      <c r="H2903">
        <v>1.7142857142857142</v>
      </c>
      <c r="I2903">
        <v>79.142860412597656</v>
      </c>
      <c r="J2903">
        <v>1.7746267318725586</v>
      </c>
      <c r="K2903">
        <v>0.53714269399642944</v>
      </c>
    </row>
    <row r="2904" spans="1:11" x14ac:dyDescent="0.25">
      <c r="A2904" t="s">
        <v>49</v>
      </c>
      <c r="B2904" t="s">
        <v>4119</v>
      </c>
      <c r="C2904" s="7">
        <v>41897</v>
      </c>
      <c r="D2904">
        <v>0</v>
      </c>
      <c r="E2904" t="s">
        <v>4857</v>
      </c>
      <c r="F2904">
        <v>25.15728759765625</v>
      </c>
      <c r="G2904">
        <v>7</v>
      </c>
      <c r="H2904">
        <v>8</v>
      </c>
      <c r="I2904">
        <v>88.142860412597656</v>
      </c>
      <c r="J2904">
        <v>0.99676936864852905</v>
      </c>
      <c r="K2904">
        <v>0.28443118929862976</v>
      </c>
    </row>
    <row r="2905" spans="1:11" x14ac:dyDescent="0.25">
      <c r="A2905" t="s">
        <v>49</v>
      </c>
      <c r="B2905" t="s">
        <v>4119</v>
      </c>
      <c r="C2905" s="7">
        <v>41897</v>
      </c>
      <c r="D2905">
        <v>1</v>
      </c>
      <c r="E2905" t="s">
        <v>4858</v>
      </c>
      <c r="F2905">
        <v>24.872856276375906</v>
      </c>
      <c r="G2905">
        <v>7</v>
      </c>
      <c r="H2905">
        <v>8</v>
      </c>
      <c r="I2905">
        <v>88.142860412597656</v>
      </c>
      <c r="J2905">
        <v>0.99676936864852905</v>
      </c>
      <c r="K2905">
        <v>0.28443118929862976</v>
      </c>
    </row>
    <row r="2906" spans="1:11" x14ac:dyDescent="0.25">
      <c r="A2906" t="s">
        <v>49</v>
      </c>
      <c r="B2906" t="s">
        <v>3637</v>
      </c>
      <c r="C2906" s="7">
        <v>41897</v>
      </c>
      <c r="D2906">
        <v>0</v>
      </c>
      <c r="E2906" t="s">
        <v>3761</v>
      </c>
      <c r="F2906">
        <v>45.155250549316406</v>
      </c>
      <c r="G2906">
        <v>363</v>
      </c>
      <c r="H2906">
        <v>8.9641873278236908</v>
      </c>
      <c r="I2906">
        <v>89.818183898925781</v>
      </c>
      <c r="J2906">
        <v>5.3858118057250977</v>
      </c>
      <c r="K2906">
        <v>-1.374512817710638E-2</v>
      </c>
    </row>
    <row r="2907" spans="1:11" x14ac:dyDescent="0.25">
      <c r="A2907" t="s">
        <v>49</v>
      </c>
      <c r="B2907" t="s">
        <v>3637</v>
      </c>
      <c r="C2907" s="7">
        <v>41897</v>
      </c>
      <c r="D2907">
        <v>1</v>
      </c>
      <c r="E2907" t="s">
        <v>3762</v>
      </c>
      <c r="F2907">
        <v>45.168994360154407</v>
      </c>
      <c r="G2907">
        <v>363</v>
      </c>
      <c r="H2907">
        <v>8.9641873278236908</v>
      </c>
      <c r="I2907">
        <v>89.818183898925781</v>
      </c>
      <c r="J2907">
        <v>5.3858118057250977</v>
      </c>
      <c r="K2907">
        <v>-1.374512817710638E-2</v>
      </c>
    </row>
    <row r="2908" spans="1:11" x14ac:dyDescent="0.25">
      <c r="A2908" t="s">
        <v>49</v>
      </c>
      <c r="B2908" t="s">
        <v>61</v>
      </c>
      <c r="C2908" s="7">
        <v>41897</v>
      </c>
      <c r="D2908">
        <v>0</v>
      </c>
      <c r="E2908" t="s">
        <v>880</v>
      </c>
      <c r="F2908">
        <v>44.722007751464844</v>
      </c>
      <c r="G2908">
        <v>204</v>
      </c>
      <c r="H2908">
        <v>8.7034313725490193</v>
      </c>
      <c r="I2908">
        <v>85</v>
      </c>
      <c r="J2908">
        <v>4.7709994316101074</v>
      </c>
      <c r="K2908">
        <v>-0.42208638787269592</v>
      </c>
    </row>
    <row r="2909" spans="1:11" x14ac:dyDescent="0.25">
      <c r="A2909" t="s">
        <v>49</v>
      </c>
      <c r="B2909" t="s">
        <v>61</v>
      </c>
      <c r="C2909" s="7">
        <v>41897</v>
      </c>
      <c r="D2909">
        <v>1</v>
      </c>
      <c r="E2909" t="s">
        <v>881</v>
      </c>
      <c r="F2909">
        <v>45.144093059240753</v>
      </c>
      <c r="G2909">
        <v>204</v>
      </c>
      <c r="H2909">
        <v>8.7034313725490193</v>
      </c>
      <c r="I2909">
        <v>85</v>
      </c>
      <c r="J2909">
        <v>4.7709994316101074</v>
      </c>
      <c r="K2909">
        <v>-0.42208638787269592</v>
      </c>
    </row>
    <row r="2910" spans="1:11" x14ac:dyDescent="0.25">
      <c r="A2910" t="s">
        <v>49</v>
      </c>
      <c r="B2910" t="s">
        <v>62</v>
      </c>
      <c r="C2910" s="7">
        <v>41897</v>
      </c>
      <c r="D2910">
        <v>0</v>
      </c>
      <c r="E2910" t="s">
        <v>882</v>
      </c>
      <c r="F2910">
        <v>45.711109161376953</v>
      </c>
      <c r="G2910">
        <v>159</v>
      </c>
      <c r="H2910">
        <v>9.2987421383647799</v>
      </c>
      <c r="I2910">
        <v>96</v>
      </c>
      <c r="J2910">
        <v>6.0598750114440918</v>
      </c>
      <c r="K2910">
        <v>0.51016443967819214</v>
      </c>
    </row>
    <row r="2911" spans="1:11" x14ac:dyDescent="0.25">
      <c r="A2911" t="s">
        <v>49</v>
      </c>
      <c r="B2911" t="s">
        <v>62</v>
      </c>
      <c r="C2911" s="7">
        <v>41897</v>
      </c>
      <c r="D2911">
        <v>1</v>
      </c>
      <c r="E2911" t="s">
        <v>883</v>
      </c>
      <c r="F2911">
        <v>45.2009431990625</v>
      </c>
      <c r="G2911">
        <v>159</v>
      </c>
      <c r="H2911">
        <v>9.2987421383647799</v>
      </c>
      <c r="I2911">
        <v>96</v>
      </c>
      <c r="J2911">
        <v>6.0598750114440918</v>
      </c>
      <c r="K2911">
        <v>0.51016443967819214</v>
      </c>
    </row>
    <row r="2912" spans="1:11" x14ac:dyDescent="0.25">
      <c r="A2912" t="s">
        <v>49</v>
      </c>
      <c r="B2912" t="s">
        <v>74</v>
      </c>
      <c r="C2912" s="7">
        <v>41897</v>
      </c>
      <c r="D2912">
        <v>0</v>
      </c>
      <c r="E2912" t="s">
        <v>884</v>
      </c>
      <c r="F2912">
        <v>111.48150634765625</v>
      </c>
      <c r="G2912">
        <v>4</v>
      </c>
      <c r="H2912">
        <v>7</v>
      </c>
      <c r="I2912">
        <v>96</v>
      </c>
      <c r="J2912">
        <v>7.5105109214782715</v>
      </c>
      <c r="K2912">
        <v>4.5515079498291016</v>
      </c>
    </row>
    <row r="2913" spans="1:11" x14ac:dyDescent="0.25">
      <c r="A2913" t="s">
        <v>49</v>
      </c>
      <c r="B2913" t="s">
        <v>74</v>
      </c>
      <c r="C2913" s="7">
        <v>41897</v>
      </c>
      <c r="D2913">
        <v>1</v>
      </c>
      <c r="E2913" t="s">
        <v>885</v>
      </c>
      <c r="F2913">
        <v>106.92999458312988</v>
      </c>
      <c r="G2913">
        <v>4</v>
      </c>
      <c r="H2913">
        <v>7</v>
      </c>
      <c r="I2913">
        <v>96</v>
      </c>
      <c r="J2913">
        <v>7.5105109214782715</v>
      </c>
      <c r="K2913">
        <v>4.5515079498291016</v>
      </c>
    </row>
    <row r="2914" spans="1:11" x14ac:dyDescent="0.25">
      <c r="A2914" t="s">
        <v>49</v>
      </c>
      <c r="B2914" t="s">
        <v>63</v>
      </c>
      <c r="C2914" s="7">
        <v>41897</v>
      </c>
      <c r="D2914">
        <v>0</v>
      </c>
      <c r="E2914" t="s">
        <v>2326</v>
      </c>
      <c r="F2914">
        <v>0</v>
      </c>
      <c r="G2914">
        <v>0</v>
      </c>
      <c r="H2914">
        <v>0</v>
      </c>
      <c r="I2914">
        <v>0</v>
      </c>
      <c r="J2914">
        <v>0</v>
      </c>
      <c r="K2914">
        <v>0</v>
      </c>
    </row>
    <row r="2915" spans="1:11" x14ac:dyDescent="0.25">
      <c r="A2915" t="s">
        <v>49</v>
      </c>
      <c r="B2915" t="s">
        <v>63</v>
      </c>
      <c r="C2915" s="7">
        <v>41897</v>
      </c>
      <c r="D2915">
        <v>1</v>
      </c>
      <c r="E2915" t="s">
        <v>2327</v>
      </c>
      <c r="F2915">
        <v>0</v>
      </c>
      <c r="G2915">
        <v>0</v>
      </c>
      <c r="H2915">
        <v>0</v>
      </c>
      <c r="I2915">
        <v>0</v>
      </c>
      <c r="J2915">
        <v>0</v>
      </c>
      <c r="K2915">
        <v>0</v>
      </c>
    </row>
    <row r="2916" spans="1:11" x14ac:dyDescent="0.25">
      <c r="A2916" t="s">
        <v>49</v>
      </c>
      <c r="B2916" t="s">
        <v>64</v>
      </c>
      <c r="C2916" s="7">
        <v>41897</v>
      </c>
      <c r="D2916">
        <v>0</v>
      </c>
      <c r="E2916" t="s">
        <v>2328</v>
      </c>
      <c r="F2916">
        <v>0</v>
      </c>
      <c r="G2916">
        <v>0</v>
      </c>
      <c r="H2916">
        <v>0</v>
      </c>
      <c r="I2916">
        <v>0</v>
      </c>
      <c r="J2916">
        <v>0</v>
      </c>
      <c r="K2916">
        <v>0</v>
      </c>
    </row>
    <row r="2917" spans="1:11" x14ac:dyDescent="0.25">
      <c r="A2917" t="s">
        <v>49</v>
      </c>
      <c r="B2917" t="s">
        <v>64</v>
      </c>
      <c r="C2917" s="7">
        <v>41897</v>
      </c>
      <c r="D2917">
        <v>1</v>
      </c>
      <c r="E2917" t="s">
        <v>2329</v>
      </c>
      <c r="F2917">
        <v>0</v>
      </c>
      <c r="G2917">
        <v>0</v>
      </c>
      <c r="H2917">
        <v>0</v>
      </c>
      <c r="I2917">
        <v>0</v>
      </c>
      <c r="J2917">
        <v>0</v>
      </c>
      <c r="K2917">
        <v>0</v>
      </c>
    </row>
    <row r="2918" spans="1:11" x14ac:dyDescent="0.25">
      <c r="A2918" t="s">
        <v>49</v>
      </c>
      <c r="B2918" t="s">
        <v>65</v>
      </c>
      <c r="C2918" s="7">
        <v>41897</v>
      </c>
      <c r="D2918">
        <v>0</v>
      </c>
      <c r="E2918" t="s">
        <v>2330</v>
      </c>
      <c r="F2918">
        <v>0</v>
      </c>
      <c r="G2918">
        <v>0</v>
      </c>
      <c r="H2918">
        <v>0</v>
      </c>
      <c r="I2918">
        <v>0</v>
      </c>
      <c r="J2918">
        <v>0</v>
      </c>
      <c r="K2918">
        <v>0</v>
      </c>
    </row>
    <row r="2919" spans="1:11" x14ac:dyDescent="0.25">
      <c r="A2919" t="s">
        <v>49</v>
      </c>
      <c r="B2919" t="s">
        <v>65</v>
      </c>
      <c r="C2919" s="7">
        <v>41897</v>
      </c>
      <c r="D2919">
        <v>1</v>
      </c>
      <c r="E2919" t="s">
        <v>2331</v>
      </c>
      <c r="F2919">
        <v>0</v>
      </c>
      <c r="G2919">
        <v>0</v>
      </c>
      <c r="H2919">
        <v>0</v>
      </c>
      <c r="I2919">
        <v>0</v>
      </c>
      <c r="J2919">
        <v>0</v>
      </c>
      <c r="K2919">
        <v>0</v>
      </c>
    </row>
    <row r="2920" spans="1:11" x14ac:dyDescent="0.25">
      <c r="A2920" t="s">
        <v>49</v>
      </c>
      <c r="B2920" t="s">
        <v>66</v>
      </c>
      <c r="C2920" s="7">
        <v>41897</v>
      </c>
      <c r="D2920">
        <v>0</v>
      </c>
      <c r="E2920" t="s">
        <v>2332</v>
      </c>
      <c r="F2920">
        <v>54.49072265625</v>
      </c>
      <c r="G2920">
        <v>181</v>
      </c>
      <c r="H2920">
        <v>10.685082872928177</v>
      </c>
      <c r="I2920">
        <v>89.922653198242188</v>
      </c>
      <c r="J2920">
        <v>5.9302053451538086</v>
      </c>
      <c r="K2920">
        <v>0.46409130096435547</v>
      </c>
    </row>
    <row r="2921" spans="1:11" x14ac:dyDescent="0.25">
      <c r="A2921" t="s">
        <v>49</v>
      </c>
      <c r="B2921" t="s">
        <v>66</v>
      </c>
      <c r="C2921" s="7">
        <v>41897</v>
      </c>
      <c r="D2921">
        <v>1</v>
      </c>
      <c r="E2921" t="s">
        <v>2333</v>
      </c>
      <c r="F2921">
        <v>54.026629748615278</v>
      </c>
      <c r="G2921">
        <v>181</v>
      </c>
      <c r="H2921">
        <v>10.685082872928177</v>
      </c>
      <c r="I2921">
        <v>89.922653198242188</v>
      </c>
      <c r="J2921">
        <v>5.9302053451538086</v>
      </c>
      <c r="K2921">
        <v>0.46409130096435547</v>
      </c>
    </row>
    <row r="2922" spans="1:11" x14ac:dyDescent="0.25">
      <c r="A2922" t="s">
        <v>49</v>
      </c>
      <c r="B2922" t="s">
        <v>67</v>
      </c>
      <c r="C2922" s="7">
        <v>41897</v>
      </c>
      <c r="D2922">
        <v>0</v>
      </c>
      <c r="E2922" t="s">
        <v>2334</v>
      </c>
      <c r="F2922">
        <v>34.037029266357422</v>
      </c>
      <c r="G2922">
        <v>176</v>
      </c>
      <c r="H2922">
        <v>7.2613636363636367</v>
      </c>
      <c r="I2922">
        <v>89.5625</v>
      </c>
      <c r="J2922">
        <v>4.6683216094970703</v>
      </c>
      <c r="K2922">
        <v>-0.60967636108398438</v>
      </c>
    </row>
    <row r="2923" spans="1:11" x14ac:dyDescent="0.25">
      <c r="A2923" t="s">
        <v>49</v>
      </c>
      <c r="B2923" t="s">
        <v>67</v>
      </c>
      <c r="C2923" s="7">
        <v>41897</v>
      </c>
      <c r="D2923">
        <v>1</v>
      </c>
      <c r="E2923" t="s">
        <v>2335</v>
      </c>
      <c r="F2923">
        <v>34.646704503589056</v>
      </c>
      <c r="G2923">
        <v>176</v>
      </c>
      <c r="H2923">
        <v>7.2613636363636367</v>
      </c>
      <c r="I2923">
        <v>89.5625</v>
      </c>
      <c r="J2923">
        <v>4.6683216094970703</v>
      </c>
      <c r="K2923">
        <v>-0.60967636108398438</v>
      </c>
    </row>
    <row r="2924" spans="1:11" x14ac:dyDescent="0.25">
      <c r="A2924" t="s">
        <v>49</v>
      </c>
      <c r="B2924" t="s">
        <v>68</v>
      </c>
      <c r="C2924" s="7">
        <v>41897</v>
      </c>
      <c r="D2924">
        <v>0</v>
      </c>
      <c r="E2924" t="s">
        <v>2336</v>
      </c>
      <c r="F2924">
        <v>46.045997619628906</v>
      </c>
      <c r="G2924">
        <v>2</v>
      </c>
      <c r="H2924">
        <v>7</v>
      </c>
      <c r="I2924">
        <v>90.5</v>
      </c>
      <c r="J2924">
        <v>0.39810463786125183</v>
      </c>
      <c r="K2924">
        <v>5.3498029708862305E-2</v>
      </c>
    </row>
    <row r="2925" spans="1:11" x14ac:dyDescent="0.25">
      <c r="A2925" t="s">
        <v>49</v>
      </c>
      <c r="B2925" t="s">
        <v>68</v>
      </c>
      <c r="C2925" s="7">
        <v>41897</v>
      </c>
      <c r="D2925">
        <v>1</v>
      </c>
      <c r="E2925" t="s">
        <v>2337</v>
      </c>
      <c r="F2925">
        <v>45.992498636245728</v>
      </c>
      <c r="G2925">
        <v>2</v>
      </c>
      <c r="H2925">
        <v>7</v>
      </c>
      <c r="I2925">
        <v>90.5</v>
      </c>
      <c r="J2925">
        <v>0.39810463786125183</v>
      </c>
      <c r="K2925">
        <v>5.3498029708862305E-2</v>
      </c>
    </row>
    <row r="2926" spans="1:11" x14ac:dyDescent="0.25">
      <c r="A2926" t="s">
        <v>49</v>
      </c>
      <c r="B2926" t="s">
        <v>4120</v>
      </c>
      <c r="C2926" s="7">
        <v>41897</v>
      </c>
      <c r="D2926">
        <v>0</v>
      </c>
      <c r="E2926" t="s">
        <v>4859</v>
      </c>
      <c r="F2926">
        <v>33.740184783935547</v>
      </c>
      <c r="G2926">
        <v>87</v>
      </c>
      <c r="H2926">
        <v>8.5574712643678161</v>
      </c>
      <c r="I2926">
        <v>90.689651489257813</v>
      </c>
      <c r="J2926">
        <v>4.6010632514953613</v>
      </c>
      <c r="K2926">
        <v>-0.54320698976516724</v>
      </c>
    </row>
    <row r="2927" spans="1:11" x14ac:dyDescent="0.25">
      <c r="A2927" t="s">
        <v>49</v>
      </c>
      <c r="B2927" t="s">
        <v>4120</v>
      </c>
      <c r="C2927" s="7">
        <v>41897</v>
      </c>
      <c r="D2927">
        <v>1</v>
      </c>
      <c r="E2927" t="s">
        <v>4860</v>
      </c>
      <c r="F2927">
        <v>34.283390674097788</v>
      </c>
      <c r="G2927">
        <v>87</v>
      </c>
      <c r="H2927">
        <v>8.5574712643678161</v>
      </c>
      <c r="I2927">
        <v>90.689651489257813</v>
      </c>
      <c r="J2927">
        <v>4.6010632514953613</v>
      </c>
      <c r="K2927">
        <v>-0.54320698976516724</v>
      </c>
    </row>
    <row r="2928" spans="1:11" x14ac:dyDescent="0.25">
      <c r="A2928" t="s">
        <v>49</v>
      </c>
      <c r="B2928" t="s">
        <v>4121</v>
      </c>
      <c r="C2928" s="7">
        <v>41897</v>
      </c>
      <c r="D2928">
        <v>0</v>
      </c>
      <c r="E2928" t="s">
        <v>4861</v>
      </c>
      <c r="F2928">
        <v>12.813875198364258</v>
      </c>
      <c r="G2928">
        <v>8</v>
      </c>
      <c r="H2928">
        <v>4.875</v>
      </c>
      <c r="I2928">
        <v>89.125</v>
      </c>
      <c r="J2928">
        <v>2.0915625095367432</v>
      </c>
      <c r="K2928">
        <v>-1.4742500782012939</v>
      </c>
    </row>
    <row r="2929" spans="1:11" x14ac:dyDescent="0.25">
      <c r="A2929" t="s">
        <v>49</v>
      </c>
      <c r="B2929" t="s">
        <v>4121</v>
      </c>
      <c r="C2929" s="7">
        <v>41897</v>
      </c>
      <c r="D2929">
        <v>1</v>
      </c>
      <c r="E2929" t="s">
        <v>4862</v>
      </c>
      <c r="F2929">
        <v>14.28812492126599</v>
      </c>
      <c r="G2929">
        <v>8</v>
      </c>
      <c r="H2929">
        <v>4.875</v>
      </c>
      <c r="I2929">
        <v>89.125</v>
      </c>
      <c r="J2929">
        <v>2.0915625095367432</v>
      </c>
      <c r="K2929">
        <v>-1.4742500782012939</v>
      </c>
    </row>
    <row r="2930" spans="1:11" x14ac:dyDescent="0.25">
      <c r="A2930" t="s">
        <v>49</v>
      </c>
      <c r="B2930" t="s">
        <v>4122</v>
      </c>
      <c r="C2930" s="7">
        <v>41897</v>
      </c>
      <c r="D2930">
        <v>0</v>
      </c>
      <c r="E2930" t="s">
        <v>4863</v>
      </c>
      <c r="F2930">
        <v>42.742443084716797</v>
      </c>
      <c r="G2930">
        <v>174</v>
      </c>
      <c r="H2930">
        <v>9.2212643678160919</v>
      </c>
      <c r="I2930">
        <v>89.172416687011719</v>
      </c>
      <c r="J2930">
        <v>4.7259936332702637</v>
      </c>
      <c r="K2930">
        <v>4.7154590487480164E-2</v>
      </c>
    </row>
    <row r="2931" spans="1:11" x14ac:dyDescent="0.25">
      <c r="A2931" t="s">
        <v>49</v>
      </c>
      <c r="B2931" t="s">
        <v>4122</v>
      </c>
      <c r="C2931" s="7">
        <v>41897</v>
      </c>
      <c r="D2931">
        <v>1</v>
      </c>
      <c r="E2931" t="s">
        <v>4864</v>
      </c>
      <c r="F2931">
        <v>42.695287456543284</v>
      </c>
      <c r="G2931">
        <v>174</v>
      </c>
      <c r="H2931">
        <v>9.2212643678160919</v>
      </c>
      <c r="I2931">
        <v>89.172416687011719</v>
      </c>
      <c r="J2931">
        <v>4.7259936332702637</v>
      </c>
      <c r="K2931">
        <v>4.7154590487480164E-2</v>
      </c>
    </row>
    <row r="2932" spans="1:11" x14ac:dyDescent="0.25">
      <c r="A2932" t="s">
        <v>49</v>
      </c>
      <c r="B2932" t="s">
        <v>75</v>
      </c>
      <c r="C2932" s="7">
        <v>41897</v>
      </c>
      <c r="D2932">
        <v>0</v>
      </c>
      <c r="E2932" t="s">
        <v>886</v>
      </c>
      <c r="F2932">
        <v>0</v>
      </c>
      <c r="G2932">
        <v>0</v>
      </c>
      <c r="H2932">
        <v>0</v>
      </c>
      <c r="I2932">
        <v>0</v>
      </c>
      <c r="J2932">
        <v>0</v>
      </c>
      <c r="K2932">
        <v>0</v>
      </c>
    </row>
    <row r="2933" spans="1:11" x14ac:dyDescent="0.25">
      <c r="A2933" t="s">
        <v>49</v>
      </c>
      <c r="B2933" t="s">
        <v>75</v>
      </c>
      <c r="C2933" s="7">
        <v>41897</v>
      </c>
      <c r="D2933">
        <v>1</v>
      </c>
      <c r="E2933" t="s">
        <v>887</v>
      </c>
      <c r="F2933">
        <v>0</v>
      </c>
      <c r="G2933">
        <v>0</v>
      </c>
      <c r="H2933">
        <v>0</v>
      </c>
      <c r="I2933">
        <v>0</v>
      </c>
      <c r="J2933">
        <v>0</v>
      </c>
      <c r="K2933">
        <v>0</v>
      </c>
    </row>
    <row r="2934" spans="1:11" x14ac:dyDescent="0.25">
      <c r="A2934" t="s">
        <v>49</v>
      </c>
      <c r="B2934" t="s">
        <v>69</v>
      </c>
      <c r="C2934" s="7">
        <v>41897</v>
      </c>
      <c r="D2934">
        <v>0</v>
      </c>
      <c r="E2934" t="s">
        <v>888</v>
      </c>
      <c r="F2934">
        <v>0</v>
      </c>
      <c r="G2934">
        <v>0</v>
      </c>
      <c r="H2934">
        <v>0</v>
      </c>
      <c r="I2934">
        <v>0</v>
      </c>
      <c r="J2934">
        <v>0</v>
      </c>
      <c r="K2934">
        <v>0</v>
      </c>
    </row>
    <row r="2935" spans="1:11" x14ac:dyDescent="0.25">
      <c r="A2935" t="s">
        <v>49</v>
      </c>
      <c r="B2935" t="s">
        <v>69</v>
      </c>
      <c r="C2935" s="7">
        <v>41897</v>
      </c>
      <c r="D2935">
        <v>1</v>
      </c>
      <c r="E2935" t="s">
        <v>889</v>
      </c>
      <c r="F2935">
        <v>0</v>
      </c>
      <c r="G2935">
        <v>0</v>
      </c>
      <c r="H2935">
        <v>0</v>
      </c>
      <c r="I2935">
        <v>0</v>
      </c>
      <c r="J2935">
        <v>0</v>
      </c>
      <c r="K2935">
        <v>0</v>
      </c>
    </row>
    <row r="2936" spans="1:11" x14ac:dyDescent="0.25">
      <c r="A2936" t="s">
        <v>49</v>
      </c>
      <c r="B2936" t="s">
        <v>70</v>
      </c>
      <c r="C2936" s="7">
        <v>41897</v>
      </c>
      <c r="D2936">
        <v>0</v>
      </c>
      <c r="E2936" t="s">
        <v>890</v>
      </c>
      <c r="F2936">
        <v>0</v>
      </c>
      <c r="G2936">
        <v>0</v>
      </c>
      <c r="H2936">
        <v>0</v>
      </c>
      <c r="I2936">
        <v>0</v>
      </c>
      <c r="J2936">
        <v>0</v>
      </c>
      <c r="K2936">
        <v>0</v>
      </c>
    </row>
    <row r="2937" spans="1:11" x14ac:dyDescent="0.25">
      <c r="A2937" t="s">
        <v>49</v>
      </c>
      <c r="B2937" t="s">
        <v>70</v>
      </c>
      <c r="C2937" s="7">
        <v>41897</v>
      </c>
      <c r="D2937">
        <v>1</v>
      </c>
      <c r="E2937" t="s">
        <v>891</v>
      </c>
      <c r="F2937">
        <v>0</v>
      </c>
      <c r="G2937">
        <v>0</v>
      </c>
      <c r="H2937">
        <v>0</v>
      </c>
      <c r="I2937">
        <v>0</v>
      </c>
      <c r="J2937">
        <v>0</v>
      </c>
      <c r="K2937">
        <v>0</v>
      </c>
    </row>
    <row r="2938" spans="1:11" x14ac:dyDescent="0.25">
      <c r="A2938" t="s">
        <v>49</v>
      </c>
      <c r="B2938" t="s">
        <v>5566</v>
      </c>
      <c r="C2938" s="7">
        <v>41897</v>
      </c>
      <c r="D2938">
        <v>0</v>
      </c>
      <c r="E2938" t="s">
        <v>5811</v>
      </c>
      <c r="F2938">
        <v>10.042500495910645</v>
      </c>
      <c r="G2938">
        <v>1</v>
      </c>
      <c r="H2938">
        <v>1</v>
      </c>
      <c r="I2938">
        <v>85</v>
      </c>
      <c r="K2938">
        <v>1.9025001525878906</v>
      </c>
    </row>
    <row r="2939" spans="1:11" x14ac:dyDescent="0.25">
      <c r="A2939" t="s">
        <v>49</v>
      </c>
      <c r="B2939" t="s">
        <v>5566</v>
      </c>
      <c r="C2939" s="7">
        <v>41897</v>
      </c>
      <c r="D2939">
        <v>1</v>
      </c>
      <c r="E2939" t="s">
        <v>5812</v>
      </c>
      <c r="F2939">
        <v>8.1400003433227539</v>
      </c>
      <c r="G2939">
        <v>1</v>
      </c>
      <c r="H2939">
        <v>1</v>
      </c>
      <c r="I2939">
        <v>85</v>
      </c>
      <c r="K2939">
        <v>1.9025001525878906</v>
      </c>
    </row>
    <row r="2940" spans="1:11" x14ac:dyDescent="0.25">
      <c r="A2940" t="s">
        <v>49</v>
      </c>
      <c r="B2940" t="s">
        <v>4123</v>
      </c>
      <c r="C2940" s="7">
        <v>41897</v>
      </c>
      <c r="D2940">
        <v>0</v>
      </c>
      <c r="E2940" t="s">
        <v>4865</v>
      </c>
      <c r="F2940">
        <v>25.536632537841797</v>
      </c>
      <c r="G2940">
        <v>30</v>
      </c>
      <c r="H2940">
        <v>2.9333333333333331</v>
      </c>
      <c r="I2940">
        <v>87.566665649414062</v>
      </c>
      <c r="J2940">
        <v>2.7256135940551758</v>
      </c>
      <c r="K2940">
        <v>-0.8381999135017395</v>
      </c>
    </row>
    <row r="2941" spans="1:11" x14ac:dyDescent="0.25">
      <c r="A2941" t="s">
        <v>49</v>
      </c>
      <c r="B2941" t="s">
        <v>4123</v>
      </c>
      <c r="C2941" s="7">
        <v>41897</v>
      </c>
      <c r="D2941">
        <v>1</v>
      </c>
      <c r="E2941" t="s">
        <v>4866</v>
      </c>
      <c r="F2941">
        <v>26.3748334000508</v>
      </c>
      <c r="G2941">
        <v>30</v>
      </c>
      <c r="H2941">
        <v>2.9333333333333331</v>
      </c>
      <c r="I2941">
        <v>87.566665649414062</v>
      </c>
      <c r="J2941">
        <v>2.7256135940551758</v>
      </c>
      <c r="K2941">
        <v>-0.8381999135017395</v>
      </c>
    </row>
    <row r="2942" spans="1:11" x14ac:dyDescent="0.25">
      <c r="A2942" t="s">
        <v>49</v>
      </c>
      <c r="B2942" t="s">
        <v>4124</v>
      </c>
      <c r="C2942" s="7">
        <v>41897</v>
      </c>
      <c r="D2942">
        <v>0</v>
      </c>
      <c r="E2942" t="s">
        <v>4867</v>
      </c>
      <c r="F2942">
        <v>109.57840728759766</v>
      </c>
      <c r="G2942">
        <v>42</v>
      </c>
      <c r="H2942">
        <v>15.80952380952381</v>
      </c>
      <c r="I2942">
        <v>93.380950927734375</v>
      </c>
      <c r="J2942">
        <v>10.020992279052734</v>
      </c>
      <c r="K2942">
        <v>1.9753117561340332</v>
      </c>
    </row>
    <row r="2943" spans="1:11" x14ac:dyDescent="0.25">
      <c r="A2943" t="s">
        <v>49</v>
      </c>
      <c r="B2943" t="s">
        <v>4124</v>
      </c>
      <c r="C2943" s="7">
        <v>41897</v>
      </c>
      <c r="D2943">
        <v>1</v>
      </c>
      <c r="E2943" t="s">
        <v>4868</v>
      </c>
      <c r="F2943">
        <v>107.60309426912239</v>
      </c>
      <c r="G2943">
        <v>42</v>
      </c>
      <c r="H2943">
        <v>15.80952380952381</v>
      </c>
      <c r="I2943">
        <v>93.380950927734375</v>
      </c>
      <c r="J2943">
        <v>10.020992279052734</v>
      </c>
      <c r="K2943">
        <v>1.9753117561340332</v>
      </c>
    </row>
    <row r="2944" spans="1:11" x14ac:dyDescent="0.25">
      <c r="A2944" t="s">
        <v>49</v>
      </c>
      <c r="B2944" t="s">
        <v>71</v>
      </c>
      <c r="C2944" s="7">
        <v>41897</v>
      </c>
      <c r="D2944">
        <v>0</v>
      </c>
      <c r="E2944" t="s">
        <v>892</v>
      </c>
      <c r="F2944">
        <v>4.7150001525878906</v>
      </c>
      <c r="G2944">
        <v>1</v>
      </c>
      <c r="H2944">
        <v>1</v>
      </c>
      <c r="I2944">
        <v>96</v>
      </c>
      <c r="K2944">
        <v>2.3250002861022949</v>
      </c>
    </row>
    <row r="2945" spans="1:11" x14ac:dyDescent="0.25">
      <c r="A2945" t="s">
        <v>49</v>
      </c>
      <c r="B2945" t="s">
        <v>71</v>
      </c>
      <c r="C2945" s="7">
        <v>41897</v>
      </c>
      <c r="D2945">
        <v>1</v>
      </c>
      <c r="E2945" t="s">
        <v>893</v>
      </c>
      <c r="F2945">
        <v>2.3899998664855957</v>
      </c>
      <c r="G2945">
        <v>1</v>
      </c>
      <c r="H2945">
        <v>1</v>
      </c>
      <c r="I2945">
        <v>96</v>
      </c>
      <c r="K2945">
        <v>2.3250002861022949</v>
      </c>
    </row>
    <row r="2946" spans="1:11" x14ac:dyDescent="0.25">
      <c r="A2946" t="s">
        <v>49</v>
      </c>
      <c r="B2946" t="s">
        <v>72</v>
      </c>
      <c r="C2946" s="7">
        <v>41897</v>
      </c>
      <c r="D2946">
        <v>0</v>
      </c>
      <c r="E2946" t="s">
        <v>894</v>
      </c>
      <c r="F2946">
        <v>16.187088012695313</v>
      </c>
      <c r="G2946">
        <v>85</v>
      </c>
      <c r="H2946">
        <v>2.9823529411764707</v>
      </c>
      <c r="I2946">
        <v>88.752944946289062</v>
      </c>
      <c r="J2946">
        <v>2.8799097537994385</v>
      </c>
      <c r="K2946">
        <v>9.1264426708221436E-2</v>
      </c>
    </row>
    <row r="2947" spans="1:11" x14ac:dyDescent="0.25">
      <c r="A2947" t="s">
        <v>49</v>
      </c>
      <c r="B2947" t="s">
        <v>72</v>
      </c>
      <c r="C2947" s="7">
        <v>41897</v>
      </c>
      <c r="D2947">
        <v>1</v>
      </c>
      <c r="E2947" t="s">
        <v>895</v>
      </c>
      <c r="F2947">
        <v>16.09582333985497</v>
      </c>
      <c r="G2947">
        <v>85</v>
      </c>
      <c r="H2947">
        <v>2.9823529411764707</v>
      </c>
      <c r="I2947">
        <v>88.752944946289062</v>
      </c>
      <c r="J2947">
        <v>2.8799097537994385</v>
      </c>
      <c r="K2947">
        <v>9.1264426708221436E-2</v>
      </c>
    </row>
    <row r="2948" spans="1:11" x14ac:dyDescent="0.25">
      <c r="A2948" t="s">
        <v>49</v>
      </c>
      <c r="B2948" t="s">
        <v>73</v>
      </c>
      <c r="C2948" s="7">
        <v>41897</v>
      </c>
      <c r="D2948">
        <v>0</v>
      </c>
      <c r="E2948" t="s">
        <v>896</v>
      </c>
      <c r="F2948">
        <v>54.190391540527344</v>
      </c>
      <c r="G2948">
        <v>277</v>
      </c>
      <c r="H2948">
        <v>10.828519855595667</v>
      </c>
      <c r="I2948">
        <v>90.12274169921875</v>
      </c>
      <c r="J2948">
        <v>5.9578747749328613</v>
      </c>
      <c r="K2948">
        <v>-5.4411400109529495E-2</v>
      </c>
    </row>
    <row r="2949" spans="1:11" x14ac:dyDescent="0.25">
      <c r="A2949" t="s">
        <v>49</v>
      </c>
      <c r="B2949" t="s">
        <v>73</v>
      </c>
      <c r="C2949" s="7">
        <v>41897</v>
      </c>
      <c r="D2949">
        <v>1</v>
      </c>
      <c r="E2949" t="s">
        <v>897</v>
      </c>
      <c r="F2949">
        <v>54.24480133206459</v>
      </c>
      <c r="G2949">
        <v>277</v>
      </c>
      <c r="H2949">
        <v>10.828519855595667</v>
      </c>
      <c r="I2949">
        <v>90.12274169921875</v>
      </c>
      <c r="J2949">
        <v>5.9578747749328613</v>
      </c>
      <c r="K2949">
        <v>-5.4411400109529495E-2</v>
      </c>
    </row>
    <row r="2950" spans="1:11" x14ac:dyDescent="0.25">
      <c r="A2950" t="s">
        <v>49</v>
      </c>
      <c r="B2950" t="s">
        <v>5565</v>
      </c>
      <c r="C2950" s="7">
        <v>41897</v>
      </c>
      <c r="D2950">
        <v>0</v>
      </c>
      <c r="E2950" t="s">
        <v>5813</v>
      </c>
      <c r="F2950">
        <v>25.837715148925781</v>
      </c>
      <c r="G2950">
        <v>14</v>
      </c>
      <c r="H2950">
        <v>4.0714285714285712</v>
      </c>
      <c r="I2950">
        <v>88.142860412597656</v>
      </c>
      <c r="J2950">
        <v>3.8852834701538086</v>
      </c>
      <c r="K2950">
        <v>-1.1322845220565796</v>
      </c>
    </row>
    <row r="2951" spans="1:11" x14ac:dyDescent="0.25">
      <c r="A2951" t="s">
        <v>49</v>
      </c>
      <c r="B2951" t="s">
        <v>5565</v>
      </c>
      <c r="C2951" s="7">
        <v>41897</v>
      </c>
      <c r="D2951">
        <v>1</v>
      </c>
      <c r="E2951" t="s">
        <v>5814</v>
      </c>
      <c r="F2951">
        <v>26.969999407018935</v>
      </c>
      <c r="G2951">
        <v>14</v>
      </c>
      <c r="H2951">
        <v>4.0714285714285712</v>
      </c>
      <c r="I2951">
        <v>88.142860412597656</v>
      </c>
      <c r="J2951">
        <v>3.8852834701538086</v>
      </c>
      <c r="K2951">
        <v>-1.1322845220565796</v>
      </c>
    </row>
    <row r="2952" spans="1:11" x14ac:dyDescent="0.25">
      <c r="A2952" t="s">
        <v>49</v>
      </c>
      <c r="B2952" t="s">
        <v>4119</v>
      </c>
      <c r="C2952" s="7">
        <v>41898</v>
      </c>
      <c r="D2952">
        <v>0</v>
      </c>
      <c r="E2952" t="s">
        <v>4869</v>
      </c>
      <c r="F2952">
        <v>28.122142791748047</v>
      </c>
      <c r="G2952">
        <v>7</v>
      </c>
      <c r="H2952">
        <v>8</v>
      </c>
      <c r="I2952">
        <v>89.571426391601563</v>
      </c>
      <c r="J2952">
        <v>2.4357473850250244</v>
      </c>
      <c r="K2952">
        <v>1.4300003051757813</v>
      </c>
    </row>
    <row r="2953" spans="1:11" x14ac:dyDescent="0.25">
      <c r="A2953" t="s">
        <v>49</v>
      </c>
      <c r="B2953" t="s">
        <v>4119</v>
      </c>
      <c r="C2953" s="7">
        <v>41898</v>
      </c>
      <c r="D2953">
        <v>1</v>
      </c>
      <c r="E2953" t="s">
        <v>4870</v>
      </c>
      <c r="F2953">
        <v>26.692143372126989</v>
      </c>
      <c r="G2953">
        <v>7</v>
      </c>
      <c r="H2953">
        <v>8</v>
      </c>
      <c r="I2953">
        <v>89.571426391601563</v>
      </c>
      <c r="J2953">
        <v>2.4357473850250244</v>
      </c>
      <c r="K2953">
        <v>1.4300003051757813</v>
      </c>
    </row>
    <row r="2954" spans="1:11" x14ac:dyDescent="0.25">
      <c r="A2954" t="s">
        <v>49</v>
      </c>
      <c r="B2954" t="s">
        <v>3637</v>
      </c>
      <c r="C2954" s="7">
        <v>41898</v>
      </c>
      <c r="D2954">
        <v>0</v>
      </c>
      <c r="E2954" t="s">
        <v>3763</v>
      </c>
      <c r="F2954">
        <v>48.084934234619141</v>
      </c>
      <c r="G2954">
        <v>363</v>
      </c>
      <c r="H2954">
        <v>8.9641873278236908</v>
      </c>
      <c r="I2954">
        <v>90.942146301269531</v>
      </c>
      <c r="J2954">
        <v>5.8808436393737793</v>
      </c>
      <c r="K2954">
        <v>5.2372738718986511E-3</v>
      </c>
    </row>
    <row r="2955" spans="1:11" x14ac:dyDescent="0.25">
      <c r="A2955" t="s">
        <v>49</v>
      </c>
      <c r="B2955" t="s">
        <v>3637</v>
      </c>
      <c r="C2955" s="7">
        <v>41898</v>
      </c>
      <c r="D2955">
        <v>1</v>
      </c>
      <c r="E2955" t="s">
        <v>3764</v>
      </c>
      <c r="F2955">
        <v>48.07969708833587</v>
      </c>
      <c r="G2955">
        <v>363</v>
      </c>
      <c r="H2955">
        <v>8.9641873278236908</v>
      </c>
      <c r="I2955">
        <v>90.942146301269531</v>
      </c>
      <c r="J2955">
        <v>5.8808436393737793</v>
      </c>
      <c r="K2955">
        <v>5.2372738718986511E-3</v>
      </c>
    </row>
    <row r="2956" spans="1:11" x14ac:dyDescent="0.25">
      <c r="A2956" t="s">
        <v>49</v>
      </c>
      <c r="B2956" t="s">
        <v>61</v>
      </c>
      <c r="C2956" s="7">
        <v>41898</v>
      </c>
      <c r="D2956">
        <v>0</v>
      </c>
      <c r="E2956" t="s">
        <v>898</v>
      </c>
      <c r="F2956">
        <v>46.474365234375</v>
      </c>
      <c r="G2956">
        <v>204</v>
      </c>
      <c r="H2956">
        <v>8.7034313725490193</v>
      </c>
      <c r="I2956">
        <v>87</v>
      </c>
      <c r="J2956">
        <v>4.638974666595459</v>
      </c>
      <c r="K2956">
        <v>-9.3602344393730164E-2</v>
      </c>
    </row>
    <row r="2957" spans="1:11" x14ac:dyDescent="0.25">
      <c r="A2957" t="s">
        <v>49</v>
      </c>
      <c r="B2957" t="s">
        <v>61</v>
      </c>
      <c r="C2957" s="7">
        <v>41898</v>
      </c>
      <c r="D2957">
        <v>1</v>
      </c>
      <c r="E2957" t="s">
        <v>899</v>
      </c>
      <c r="F2957">
        <v>46.56796584560481</v>
      </c>
      <c r="G2957">
        <v>204</v>
      </c>
      <c r="H2957">
        <v>8.7034313725490193</v>
      </c>
      <c r="I2957">
        <v>87</v>
      </c>
      <c r="J2957">
        <v>4.638974666595459</v>
      </c>
      <c r="K2957">
        <v>-9.3602344393730164E-2</v>
      </c>
    </row>
    <row r="2958" spans="1:11" x14ac:dyDescent="0.25">
      <c r="A2958" t="s">
        <v>49</v>
      </c>
      <c r="B2958" t="s">
        <v>62</v>
      </c>
      <c r="C2958" s="7">
        <v>41898</v>
      </c>
      <c r="D2958">
        <v>0</v>
      </c>
      <c r="E2958" t="s">
        <v>900</v>
      </c>
      <c r="F2958">
        <v>50.151329040527344</v>
      </c>
      <c r="G2958">
        <v>159</v>
      </c>
      <c r="H2958">
        <v>9.2987421383647799</v>
      </c>
      <c r="I2958">
        <v>96</v>
      </c>
      <c r="J2958">
        <v>7.1804928779602051</v>
      </c>
      <c r="K2958">
        <v>0.13205036520957947</v>
      </c>
    </row>
    <row r="2959" spans="1:11" x14ac:dyDescent="0.25">
      <c r="A2959" t="s">
        <v>49</v>
      </c>
      <c r="B2959" t="s">
        <v>62</v>
      </c>
      <c r="C2959" s="7">
        <v>41898</v>
      </c>
      <c r="D2959">
        <v>1</v>
      </c>
      <c r="E2959" t="s">
        <v>901</v>
      </c>
      <c r="F2959">
        <v>50.019276795990812</v>
      </c>
      <c r="G2959">
        <v>159</v>
      </c>
      <c r="H2959">
        <v>9.2987421383647799</v>
      </c>
      <c r="I2959">
        <v>96</v>
      </c>
      <c r="J2959">
        <v>7.1804928779602051</v>
      </c>
      <c r="K2959">
        <v>0.13205036520957947</v>
      </c>
    </row>
    <row r="2960" spans="1:11" x14ac:dyDescent="0.25">
      <c r="A2960" t="s">
        <v>49</v>
      </c>
      <c r="B2960" t="s">
        <v>74</v>
      </c>
      <c r="C2960" s="7">
        <v>41898</v>
      </c>
      <c r="D2960">
        <v>0</v>
      </c>
      <c r="E2960" t="s">
        <v>902</v>
      </c>
      <c r="F2960">
        <v>114.0205078125</v>
      </c>
      <c r="G2960">
        <v>4</v>
      </c>
      <c r="H2960">
        <v>7</v>
      </c>
      <c r="I2960">
        <v>96</v>
      </c>
      <c r="J2960">
        <v>8.8777170181274414</v>
      </c>
      <c r="K2960">
        <v>-4.4946670532226563E-3</v>
      </c>
    </row>
    <row r="2961" spans="1:11" x14ac:dyDescent="0.25">
      <c r="A2961" t="s">
        <v>49</v>
      </c>
      <c r="B2961" t="s">
        <v>74</v>
      </c>
      <c r="C2961" s="7">
        <v>41898</v>
      </c>
      <c r="D2961">
        <v>1</v>
      </c>
      <c r="E2961" t="s">
        <v>903</v>
      </c>
      <c r="F2961">
        <v>114.02500343322754</v>
      </c>
      <c r="G2961">
        <v>4</v>
      </c>
      <c r="H2961">
        <v>7</v>
      </c>
      <c r="I2961">
        <v>96</v>
      </c>
      <c r="J2961">
        <v>8.8777170181274414</v>
      </c>
      <c r="K2961">
        <v>-4.4946670532226563E-3</v>
      </c>
    </row>
    <row r="2962" spans="1:11" x14ac:dyDescent="0.25">
      <c r="A2962" t="s">
        <v>49</v>
      </c>
      <c r="B2962" t="s">
        <v>63</v>
      </c>
      <c r="C2962" s="7">
        <v>41898</v>
      </c>
      <c r="D2962">
        <v>0</v>
      </c>
      <c r="E2962" t="s">
        <v>2338</v>
      </c>
      <c r="F2962">
        <v>0</v>
      </c>
      <c r="G2962">
        <v>0</v>
      </c>
      <c r="H2962">
        <v>0</v>
      </c>
      <c r="I2962">
        <v>0</v>
      </c>
      <c r="J2962">
        <v>0</v>
      </c>
      <c r="K2962">
        <v>0</v>
      </c>
    </row>
    <row r="2963" spans="1:11" x14ac:dyDescent="0.25">
      <c r="A2963" t="s">
        <v>49</v>
      </c>
      <c r="B2963" t="s">
        <v>63</v>
      </c>
      <c r="C2963" s="7">
        <v>41898</v>
      </c>
      <c r="D2963">
        <v>1</v>
      </c>
      <c r="E2963" t="s">
        <v>2339</v>
      </c>
      <c r="F2963">
        <v>0</v>
      </c>
      <c r="G2963">
        <v>0</v>
      </c>
      <c r="H2963">
        <v>0</v>
      </c>
      <c r="I2963">
        <v>0</v>
      </c>
      <c r="J2963">
        <v>0</v>
      </c>
      <c r="K2963">
        <v>0</v>
      </c>
    </row>
    <row r="2964" spans="1:11" x14ac:dyDescent="0.25">
      <c r="A2964" t="s">
        <v>49</v>
      </c>
      <c r="B2964" t="s">
        <v>64</v>
      </c>
      <c r="C2964" s="7">
        <v>41898</v>
      </c>
      <c r="D2964">
        <v>0</v>
      </c>
      <c r="E2964" t="s">
        <v>2340</v>
      </c>
      <c r="F2964">
        <v>0</v>
      </c>
      <c r="G2964">
        <v>0</v>
      </c>
      <c r="H2964">
        <v>0</v>
      </c>
      <c r="I2964">
        <v>0</v>
      </c>
      <c r="J2964">
        <v>0</v>
      </c>
      <c r="K2964">
        <v>0</v>
      </c>
    </row>
    <row r="2965" spans="1:11" x14ac:dyDescent="0.25">
      <c r="A2965" t="s">
        <v>49</v>
      </c>
      <c r="B2965" t="s">
        <v>64</v>
      </c>
      <c r="C2965" s="7">
        <v>41898</v>
      </c>
      <c r="D2965">
        <v>1</v>
      </c>
      <c r="E2965" t="s">
        <v>2341</v>
      </c>
      <c r="F2965">
        <v>0</v>
      </c>
      <c r="G2965">
        <v>0</v>
      </c>
      <c r="H2965">
        <v>0</v>
      </c>
      <c r="I2965">
        <v>0</v>
      </c>
      <c r="J2965">
        <v>0</v>
      </c>
      <c r="K2965">
        <v>0</v>
      </c>
    </row>
    <row r="2966" spans="1:11" x14ac:dyDescent="0.25">
      <c r="A2966" t="s">
        <v>49</v>
      </c>
      <c r="B2966" t="s">
        <v>65</v>
      </c>
      <c r="C2966" s="7">
        <v>41898</v>
      </c>
      <c r="D2966">
        <v>0</v>
      </c>
      <c r="E2966" t="s">
        <v>2342</v>
      </c>
      <c r="F2966">
        <v>0</v>
      </c>
      <c r="G2966">
        <v>0</v>
      </c>
      <c r="H2966">
        <v>0</v>
      </c>
      <c r="I2966">
        <v>0</v>
      </c>
      <c r="J2966">
        <v>0</v>
      </c>
      <c r="K2966">
        <v>0</v>
      </c>
    </row>
    <row r="2967" spans="1:11" x14ac:dyDescent="0.25">
      <c r="A2967" t="s">
        <v>49</v>
      </c>
      <c r="B2967" t="s">
        <v>65</v>
      </c>
      <c r="C2967" s="7">
        <v>41898</v>
      </c>
      <c r="D2967">
        <v>1</v>
      </c>
      <c r="E2967" t="s">
        <v>2343</v>
      </c>
      <c r="F2967">
        <v>0</v>
      </c>
      <c r="G2967">
        <v>0</v>
      </c>
      <c r="H2967">
        <v>0</v>
      </c>
      <c r="I2967">
        <v>0</v>
      </c>
      <c r="J2967">
        <v>0</v>
      </c>
      <c r="K2967">
        <v>0</v>
      </c>
    </row>
    <row r="2968" spans="1:11" x14ac:dyDescent="0.25">
      <c r="A2968" t="s">
        <v>49</v>
      </c>
      <c r="B2968" t="s">
        <v>66</v>
      </c>
      <c r="C2968" s="7">
        <v>41898</v>
      </c>
      <c r="D2968">
        <v>0</v>
      </c>
      <c r="E2968" t="s">
        <v>2344</v>
      </c>
      <c r="F2968">
        <v>57.489608764648437</v>
      </c>
      <c r="G2968">
        <v>181</v>
      </c>
      <c r="H2968">
        <v>10.685082872928177</v>
      </c>
      <c r="I2968">
        <v>91.027626037597656</v>
      </c>
      <c r="J2968">
        <v>6.8734626770019531</v>
      </c>
      <c r="K2968">
        <v>-0.18461748957633972</v>
      </c>
    </row>
    <row r="2969" spans="1:11" x14ac:dyDescent="0.25">
      <c r="A2969" t="s">
        <v>49</v>
      </c>
      <c r="B2969" t="s">
        <v>66</v>
      </c>
      <c r="C2969" s="7">
        <v>41898</v>
      </c>
      <c r="D2969">
        <v>1</v>
      </c>
      <c r="E2969" t="s">
        <v>2345</v>
      </c>
      <c r="F2969">
        <v>57.674226486520297</v>
      </c>
      <c r="G2969">
        <v>181</v>
      </c>
      <c r="H2969">
        <v>10.685082872928177</v>
      </c>
      <c r="I2969">
        <v>91.027626037597656</v>
      </c>
      <c r="J2969">
        <v>6.8734626770019531</v>
      </c>
      <c r="K2969">
        <v>-0.18461748957633972</v>
      </c>
    </row>
    <row r="2970" spans="1:11" x14ac:dyDescent="0.25">
      <c r="A2970" t="s">
        <v>49</v>
      </c>
      <c r="B2970" t="s">
        <v>67</v>
      </c>
      <c r="C2970" s="7">
        <v>41898</v>
      </c>
      <c r="D2970">
        <v>0</v>
      </c>
      <c r="E2970" t="s">
        <v>2346</v>
      </c>
      <c r="F2970">
        <v>36.872623443603516</v>
      </c>
      <c r="G2970">
        <v>176</v>
      </c>
      <c r="H2970">
        <v>7.2613636363636367</v>
      </c>
      <c r="I2970">
        <v>90.732955932617188</v>
      </c>
      <c r="J2970">
        <v>4.6382522583007812</v>
      </c>
      <c r="K2970">
        <v>0.19256748259067535</v>
      </c>
    </row>
    <row r="2971" spans="1:11" x14ac:dyDescent="0.25">
      <c r="A2971" t="s">
        <v>49</v>
      </c>
      <c r="B2971" t="s">
        <v>67</v>
      </c>
      <c r="C2971" s="7">
        <v>41898</v>
      </c>
      <c r="D2971">
        <v>1</v>
      </c>
      <c r="E2971" t="s">
        <v>2347</v>
      </c>
      <c r="F2971">
        <v>36.680057042871006</v>
      </c>
      <c r="G2971">
        <v>176</v>
      </c>
      <c r="H2971">
        <v>7.2613636363636367</v>
      </c>
      <c r="I2971">
        <v>90.732955932617188</v>
      </c>
      <c r="J2971">
        <v>4.6382522583007812</v>
      </c>
      <c r="K2971">
        <v>0.19256748259067535</v>
      </c>
    </row>
    <row r="2972" spans="1:11" x14ac:dyDescent="0.25">
      <c r="A2972" t="s">
        <v>49</v>
      </c>
      <c r="B2972" t="s">
        <v>68</v>
      </c>
      <c r="C2972" s="7">
        <v>41898</v>
      </c>
      <c r="D2972">
        <v>0</v>
      </c>
      <c r="E2972" t="s">
        <v>2348</v>
      </c>
      <c r="F2972">
        <v>51.773998260498047</v>
      </c>
      <c r="G2972">
        <v>2</v>
      </c>
      <c r="H2972">
        <v>7</v>
      </c>
      <c r="I2972">
        <v>91.5</v>
      </c>
      <c r="J2972">
        <v>0.71064174175262451</v>
      </c>
      <c r="K2972">
        <v>0.72149944305419922</v>
      </c>
    </row>
    <row r="2973" spans="1:11" x14ac:dyDescent="0.25">
      <c r="A2973" t="s">
        <v>49</v>
      </c>
      <c r="B2973" t="s">
        <v>68</v>
      </c>
      <c r="C2973" s="7">
        <v>41898</v>
      </c>
      <c r="D2973">
        <v>1</v>
      </c>
      <c r="E2973" t="s">
        <v>2349</v>
      </c>
      <c r="F2973">
        <v>51.052497863769531</v>
      </c>
      <c r="G2973">
        <v>2</v>
      </c>
      <c r="H2973">
        <v>7</v>
      </c>
      <c r="I2973">
        <v>91.5</v>
      </c>
      <c r="J2973">
        <v>0.71064174175262451</v>
      </c>
      <c r="K2973">
        <v>0.72149944305419922</v>
      </c>
    </row>
    <row r="2974" spans="1:11" x14ac:dyDescent="0.25">
      <c r="A2974" t="s">
        <v>49</v>
      </c>
      <c r="B2974" t="s">
        <v>4120</v>
      </c>
      <c r="C2974" s="7">
        <v>41898</v>
      </c>
      <c r="D2974">
        <v>0</v>
      </c>
      <c r="E2974" t="s">
        <v>4871</v>
      </c>
      <c r="F2974">
        <v>38.386066436767578</v>
      </c>
      <c r="G2974">
        <v>87</v>
      </c>
      <c r="H2974">
        <v>8.5574712643678161</v>
      </c>
      <c r="I2974">
        <v>91.655174255371094</v>
      </c>
      <c r="J2974">
        <v>6.432523250579834</v>
      </c>
      <c r="K2974">
        <v>-0.37755316495895386</v>
      </c>
    </row>
    <row r="2975" spans="1:11" x14ac:dyDescent="0.25">
      <c r="A2975" t="s">
        <v>49</v>
      </c>
      <c r="B2975" t="s">
        <v>4120</v>
      </c>
      <c r="C2975" s="7">
        <v>41898</v>
      </c>
      <c r="D2975">
        <v>1</v>
      </c>
      <c r="E2975" t="s">
        <v>4872</v>
      </c>
      <c r="F2975">
        <v>38.763620734321833</v>
      </c>
      <c r="G2975">
        <v>87</v>
      </c>
      <c r="H2975">
        <v>8.5574712643678161</v>
      </c>
      <c r="I2975">
        <v>91.655174255371094</v>
      </c>
      <c r="J2975">
        <v>6.432523250579834</v>
      </c>
      <c r="K2975">
        <v>-0.37755316495895386</v>
      </c>
    </row>
    <row r="2976" spans="1:11" x14ac:dyDescent="0.25">
      <c r="A2976" t="s">
        <v>49</v>
      </c>
      <c r="B2976" t="s">
        <v>4121</v>
      </c>
      <c r="C2976" s="7">
        <v>41898</v>
      </c>
      <c r="D2976">
        <v>0</v>
      </c>
      <c r="E2976" t="s">
        <v>4873</v>
      </c>
      <c r="F2976">
        <v>18.123624801635742</v>
      </c>
      <c r="G2976">
        <v>8</v>
      </c>
      <c r="H2976">
        <v>4.875</v>
      </c>
      <c r="I2976">
        <v>90.375</v>
      </c>
      <c r="J2976">
        <v>3.6492373943328857</v>
      </c>
      <c r="K2976">
        <v>-1.1870012283325195</v>
      </c>
    </row>
    <row r="2977" spans="1:11" x14ac:dyDescent="0.25">
      <c r="A2977" t="s">
        <v>49</v>
      </c>
      <c r="B2977" t="s">
        <v>4121</v>
      </c>
      <c r="C2977" s="7">
        <v>41898</v>
      </c>
      <c r="D2977">
        <v>1</v>
      </c>
      <c r="E2977" t="s">
        <v>4874</v>
      </c>
      <c r="F2977">
        <v>19.310625303536654</v>
      </c>
      <c r="G2977">
        <v>8</v>
      </c>
      <c r="H2977">
        <v>4.875</v>
      </c>
      <c r="I2977">
        <v>90.375</v>
      </c>
      <c r="J2977">
        <v>3.6492373943328857</v>
      </c>
      <c r="K2977">
        <v>-1.1870012283325195</v>
      </c>
    </row>
    <row r="2978" spans="1:11" x14ac:dyDescent="0.25">
      <c r="A2978" t="s">
        <v>49</v>
      </c>
      <c r="B2978" t="s">
        <v>4122</v>
      </c>
      <c r="C2978" s="7">
        <v>41898</v>
      </c>
      <c r="D2978">
        <v>0</v>
      </c>
      <c r="E2978" t="s">
        <v>4875</v>
      </c>
      <c r="F2978">
        <v>44.550502777099609</v>
      </c>
      <c r="G2978">
        <v>174</v>
      </c>
      <c r="H2978">
        <v>9.2212643678160919</v>
      </c>
      <c r="I2978">
        <v>90.413795471191406</v>
      </c>
      <c r="J2978">
        <v>4.2332935333251953</v>
      </c>
      <c r="K2978">
        <v>0.25291824340820313</v>
      </c>
    </row>
    <row r="2979" spans="1:11" x14ac:dyDescent="0.25">
      <c r="A2979" t="s">
        <v>49</v>
      </c>
      <c r="B2979" t="s">
        <v>4122</v>
      </c>
      <c r="C2979" s="7">
        <v>41898</v>
      </c>
      <c r="D2979">
        <v>1</v>
      </c>
      <c r="E2979" t="s">
        <v>4876</v>
      </c>
      <c r="F2979">
        <v>44.297586190375107</v>
      </c>
      <c r="G2979">
        <v>174</v>
      </c>
      <c r="H2979">
        <v>9.2212643678160919</v>
      </c>
      <c r="I2979">
        <v>90.413795471191406</v>
      </c>
      <c r="J2979">
        <v>4.2332935333251953</v>
      </c>
      <c r="K2979">
        <v>0.25291824340820313</v>
      </c>
    </row>
    <row r="2980" spans="1:11" x14ac:dyDescent="0.25">
      <c r="A2980" t="s">
        <v>49</v>
      </c>
      <c r="B2980" t="s">
        <v>75</v>
      </c>
      <c r="C2980" s="7">
        <v>41898</v>
      </c>
      <c r="D2980">
        <v>0</v>
      </c>
      <c r="E2980" t="s">
        <v>904</v>
      </c>
      <c r="F2980">
        <v>0</v>
      </c>
      <c r="G2980">
        <v>0</v>
      </c>
      <c r="H2980">
        <v>0</v>
      </c>
      <c r="I2980">
        <v>0</v>
      </c>
      <c r="J2980">
        <v>0</v>
      </c>
      <c r="K2980">
        <v>0</v>
      </c>
    </row>
    <row r="2981" spans="1:11" x14ac:dyDescent="0.25">
      <c r="A2981" t="s">
        <v>49</v>
      </c>
      <c r="B2981" t="s">
        <v>75</v>
      </c>
      <c r="C2981" s="7">
        <v>41898</v>
      </c>
      <c r="D2981">
        <v>1</v>
      </c>
      <c r="E2981" t="s">
        <v>905</v>
      </c>
      <c r="F2981">
        <v>0</v>
      </c>
      <c r="G2981">
        <v>0</v>
      </c>
      <c r="H2981">
        <v>0</v>
      </c>
      <c r="I2981">
        <v>0</v>
      </c>
      <c r="J2981">
        <v>0</v>
      </c>
      <c r="K2981">
        <v>0</v>
      </c>
    </row>
    <row r="2982" spans="1:11" x14ac:dyDescent="0.25">
      <c r="A2982" t="s">
        <v>49</v>
      </c>
      <c r="B2982" t="s">
        <v>69</v>
      </c>
      <c r="C2982" s="7">
        <v>41898</v>
      </c>
      <c r="D2982">
        <v>0</v>
      </c>
      <c r="E2982" t="s">
        <v>906</v>
      </c>
      <c r="F2982">
        <v>0</v>
      </c>
      <c r="G2982">
        <v>0</v>
      </c>
      <c r="H2982">
        <v>0</v>
      </c>
      <c r="I2982">
        <v>0</v>
      </c>
      <c r="J2982">
        <v>0</v>
      </c>
      <c r="K2982">
        <v>0</v>
      </c>
    </row>
    <row r="2983" spans="1:11" x14ac:dyDescent="0.25">
      <c r="A2983" t="s">
        <v>49</v>
      </c>
      <c r="B2983" t="s">
        <v>69</v>
      </c>
      <c r="C2983" s="7">
        <v>41898</v>
      </c>
      <c r="D2983">
        <v>1</v>
      </c>
      <c r="E2983" t="s">
        <v>907</v>
      </c>
      <c r="F2983">
        <v>0</v>
      </c>
      <c r="G2983">
        <v>0</v>
      </c>
      <c r="H2983">
        <v>0</v>
      </c>
      <c r="I2983">
        <v>0</v>
      </c>
      <c r="J2983">
        <v>0</v>
      </c>
      <c r="K2983">
        <v>0</v>
      </c>
    </row>
    <row r="2984" spans="1:11" x14ac:dyDescent="0.25">
      <c r="A2984" t="s">
        <v>49</v>
      </c>
      <c r="B2984" t="s">
        <v>70</v>
      </c>
      <c r="C2984" s="7">
        <v>41898</v>
      </c>
      <c r="D2984">
        <v>0</v>
      </c>
      <c r="E2984" t="s">
        <v>908</v>
      </c>
      <c r="F2984">
        <v>0</v>
      </c>
      <c r="G2984">
        <v>0</v>
      </c>
      <c r="H2984">
        <v>0</v>
      </c>
      <c r="I2984">
        <v>0</v>
      </c>
      <c r="J2984">
        <v>0</v>
      </c>
      <c r="K2984">
        <v>0</v>
      </c>
    </row>
    <row r="2985" spans="1:11" x14ac:dyDescent="0.25">
      <c r="A2985" t="s">
        <v>49</v>
      </c>
      <c r="B2985" t="s">
        <v>70</v>
      </c>
      <c r="C2985" s="7">
        <v>41898</v>
      </c>
      <c r="D2985">
        <v>1</v>
      </c>
      <c r="E2985" t="s">
        <v>909</v>
      </c>
      <c r="F2985">
        <v>0</v>
      </c>
      <c r="G2985">
        <v>0</v>
      </c>
      <c r="H2985">
        <v>0</v>
      </c>
      <c r="I2985">
        <v>0</v>
      </c>
      <c r="J2985">
        <v>0</v>
      </c>
      <c r="K2985">
        <v>0</v>
      </c>
    </row>
    <row r="2986" spans="1:11" x14ac:dyDescent="0.25">
      <c r="A2986" t="s">
        <v>49</v>
      </c>
      <c r="B2986" t="s">
        <v>5566</v>
      </c>
      <c r="C2986" s="7">
        <v>41898</v>
      </c>
      <c r="D2986">
        <v>0</v>
      </c>
      <c r="E2986" t="s">
        <v>5815</v>
      </c>
      <c r="F2986">
        <v>3.9614996910095215</v>
      </c>
      <c r="G2986">
        <v>1</v>
      </c>
      <c r="H2986">
        <v>1</v>
      </c>
      <c r="I2986">
        <v>87</v>
      </c>
      <c r="K2986">
        <v>1.1064996719360352</v>
      </c>
    </row>
    <row r="2987" spans="1:11" x14ac:dyDescent="0.25">
      <c r="A2987" t="s">
        <v>49</v>
      </c>
      <c r="B2987" t="s">
        <v>5566</v>
      </c>
      <c r="C2987" s="7">
        <v>41898</v>
      </c>
      <c r="D2987">
        <v>1</v>
      </c>
      <c r="E2987" t="s">
        <v>5816</v>
      </c>
      <c r="F2987">
        <v>2.8550000190734863</v>
      </c>
      <c r="G2987">
        <v>1</v>
      </c>
      <c r="H2987">
        <v>1</v>
      </c>
      <c r="I2987">
        <v>87</v>
      </c>
      <c r="K2987">
        <v>1.1064996719360352</v>
      </c>
    </row>
    <row r="2988" spans="1:11" x14ac:dyDescent="0.25">
      <c r="A2988" t="s">
        <v>49</v>
      </c>
      <c r="B2988" t="s">
        <v>4123</v>
      </c>
      <c r="C2988" s="7">
        <v>41898</v>
      </c>
      <c r="D2988">
        <v>0</v>
      </c>
      <c r="E2988" t="s">
        <v>4877</v>
      </c>
      <c r="F2988">
        <v>27.225099563598633</v>
      </c>
      <c r="G2988">
        <v>30</v>
      </c>
      <c r="H2988">
        <v>2.9333333333333331</v>
      </c>
      <c r="I2988">
        <v>89.099998474121094</v>
      </c>
      <c r="J2988">
        <v>3.8773043155670166</v>
      </c>
      <c r="K2988">
        <v>-1.6475661993026733</v>
      </c>
    </row>
    <row r="2989" spans="1:11" x14ac:dyDescent="0.25">
      <c r="A2989" t="s">
        <v>49</v>
      </c>
      <c r="B2989" t="s">
        <v>4123</v>
      </c>
      <c r="C2989" s="7">
        <v>41898</v>
      </c>
      <c r="D2989">
        <v>1</v>
      </c>
      <c r="E2989" t="s">
        <v>4878</v>
      </c>
      <c r="F2989">
        <v>28.872666203975676</v>
      </c>
      <c r="G2989">
        <v>30</v>
      </c>
      <c r="H2989">
        <v>2.9333333333333331</v>
      </c>
      <c r="I2989">
        <v>89.099998474121094</v>
      </c>
      <c r="J2989">
        <v>3.8773043155670166</v>
      </c>
      <c r="K2989">
        <v>-1.6475661993026733</v>
      </c>
    </row>
    <row r="2990" spans="1:11" x14ac:dyDescent="0.25">
      <c r="A2990" t="s">
        <v>49</v>
      </c>
      <c r="B2990" t="s">
        <v>4124</v>
      </c>
      <c r="C2990" s="7">
        <v>41898</v>
      </c>
      <c r="D2990">
        <v>0</v>
      </c>
      <c r="E2990" t="s">
        <v>4879</v>
      </c>
      <c r="F2990">
        <v>114.58395385742187</v>
      </c>
      <c r="G2990">
        <v>42</v>
      </c>
      <c r="H2990">
        <v>15.80952380952381</v>
      </c>
      <c r="I2990">
        <v>93.857139587402344</v>
      </c>
      <c r="J2990">
        <v>10.757880210876465</v>
      </c>
      <c r="K2990">
        <v>0.26680877804756165</v>
      </c>
    </row>
    <row r="2991" spans="1:11" x14ac:dyDescent="0.25">
      <c r="A2991" t="s">
        <v>49</v>
      </c>
      <c r="B2991" t="s">
        <v>4124</v>
      </c>
      <c r="C2991" s="7">
        <v>41898</v>
      </c>
      <c r="D2991">
        <v>1</v>
      </c>
      <c r="E2991" t="s">
        <v>4880</v>
      </c>
      <c r="F2991">
        <v>114.31714390927837</v>
      </c>
      <c r="G2991">
        <v>42</v>
      </c>
      <c r="H2991">
        <v>15.80952380952381</v>
      </c>
      <c r="I2991">
        <v>93.857139587402344</v>
      </c>
      <c r="J2991">
        <v>10.757880210876465</v>
      </c>
      <c r="K2991">
        <v>0.26680877804756165</v>
      </c>
    </row>
    <row r="2992" spans="1:11" x14ac:dyDescent="0.25">
      <c r="A2992" t="s">
        <v>49</v>
      </c>
      <c r="B2992" t="s">
        <v>71</v>
      </c>
      <c r="C2992" s="7">
        <v>41898</v>
      </c>
      <c r="D2992">
        <v>0</v>
      </c>
      <c r="E2992" t="s">
        <v>910</v>
      </c>
      <c r="F2992">
        <v>4.5910019874572754</v>
      </c>
      <c r="G2992">
        <v>1</v>
      </c>
      <c r="H2992">
        <v>1</v>
      </c>
      <c r="I2992">
        <v>96</v>
      </c>
      <c r="K2992">
        <v>-0.50899791717529297</v>
      </c>
    </row>
    <row r="2993" spans="1:11" x14ac:dyDescent="0.25">
      <c r="A2993" t="s">
        <v>49</v>
      </c>
      <c r="B2993" t="s">
        <v>71</v>
      </c>
      <c r="C2993" s="7">
        <v>41898</v>
      </c>
      <c r="D2993">
        <v>1</v>
      </c>
      <c r="E2993" t="s">
        <v>911</v>
      </c>
      <c r="F2993">
        <v>5.0999999046325684</v>
      </c>
      <c r="G2993">
        <v>1</v>
      </c>
      <c r="H2993">
        <v>1</v>
      </c>
      <c r="I2993">
        <v>96</v>
      </c>
      <c r="K2993">
        <v>-0.50899791717529297</v>
      </c>
    </row>
    <row r="2994" spans="1:11" x14ac:dyDescent="0.25">
      <c r="A2994" t="s">
        <v>49</v>
      </c>
      <c r="B2994" t="s">
        <v>72</v>
      </c>
      <c r="C2994" s="7">
        <v>41898</v>
      </c>
      <c r="D2994">
        <v>0</v>
      </c>
      <c r="E2994" t="s">
        <v>912</v>
      </c>
      <c r="F2994">
        <v>16.954311370849609</v>
      </c>
      <c r="G2994">
        <v>85</v>
      </c>
      <c r="H2994">
        <v>2.9823529411764707</v>
      </c>
      <c r="I2994">
        <v>90.070587158203125</v>
      </c>
      <c r="J2994">
        <v>2.25827956199646</v>
      </c>
      <c r="K2994">
        <v>3.5605404525995255E-2</v>
      </c>
    </row>
    <row r="2995" spans="1:11" x14ac:dyDescent="0.25">
      <c r="A2995" t="s">
        <v>49</v>
      </c>
      <c r="B2995" t="s">
        <v>72</v>
      </c>
      <c r="C2995" s="7">
        <v>41898</v>
      </c>
      <c r="D2995">
        <v>1</v>
      </c>
      <c r="E2995" t="s">
        <v>913</v>
      </c>
      <c r="F2995">
        <v>16.918705828049603</v>
      </c>
      <c r="G2995">
        <v>85</v>
      </c>
      <c r="H2995">
        <v>2.9823529411764707</v>
      </c>
      <c r="I2995">
        <v>90.070587158203125</v>
      </c>
      <c r="J2995">
        <v>2.25827956199646</v>
      </c>
      <c r="K2995">
        <v>3.5605404525995255E-2</v>
      </c>
    </row>
    <row r="2996" spans="1:11" x14ac:dyDescent="0.25">
      <c r="A2996" t="s">
        <v>49</v>
      </c>
      <c r="B2996" t="s">
        <v>73</v>
      </c>
      <c r="C2996" s="7">
        <v>41898</v>
      </c>
      <c r="D2996">
        <v>0</v>
      </c>
      <c r="E2996" t="s">
        <v>914</v>
      </c>
      <c r="F2996">
        <v>57.794670104980469</v>
      </c>
      <c r="G2996">
        <v>277</v>
      </c>
      <c r="H2996">
        <v>10.828519855595667</v>
      </c>
      <c r="I2996">
        <v>91.191337585449219</v>
      </c>
      <c r="J2996">
        <v>6.6186990737915039</v>
      </c>
      <c r="K2996">
        <v>-2.2250215988606215E-3</v>
      </c>
    </row>
    <row r="2997" spans="1:11" x14ac:dyDescent="0.25">
      <c r="A2997" t="s">
        <v>49</v>
      </c>
      <c r="B2997" t="s">
        <v>73</v>
      </c>
      <c r="C2997" s="7">
        <v>41898</v>
      </c>
      <c r="D2997">
        <v>1</v>
      </c>
      <c r="E2997" t="s">
        <v>915</v>
      </c>
      <c r="F2997">
        <v>57.796895479339611</v>
      </c>
      <c r="G2997">
        <v>277</v>
      </c>
      <c r="H2997">
        <v>10.828519855595667</v>
      </c>
      <c r="I2997">
        <v>91.191337585449219</v>
      </c>
      <c r="J2997">
        <v>6.6186990737915039</v>
      </c>
      <c r="K2997">
        <v>-2.2250215988606215E-3</v>
      </c>
    </row>
    <row r="2998" spans="1:11" x14ac:dyDescent="0.25">
      <c r="A2998" t="s">
        <v>49</v>
      </c>
      <c r="B2998" t="s">
        <v>5565</v>
      </c>
      <c r="C2998" s="7">
        <v>41898</v>
      </c>
      <c r="D2998">
        <v>0</v>
      </c>
      <c r="E2998" t="s">
        <v>5817</v>
      </c>
      <c r="F2998">
        <v>27.740787506103516</v>
      </c>
      <c r="G2998">
        <v>14</v>
      </c>
      <c r="H2998">
        <v>4.0714285714285712</v>
      </c>
      <c r="I2998">
        <v>89.571426391601563</v>
      </c>
      <c r="J2998">
        <v>5.2829742431640625</v>
      </c>
      <c r="K2998">
        <v>1.9529291391372681</v>
      </c>
    </row>
    <row r="2999" spans="1:11" x14ac:dyDescent="0.25">
      <c r="A2999" t="s">
        <v>49</v>
      </c>
      <c r="B2999" t="s">
        <v>5565</v>
      </c>
      <c r="C2999" s="7">
        <v>41898</v>
      </c>
      <c r="D2999">
        <v>1</v>
      </c>
      <c r="E2999" t="s">
        <v>5818</v>
      </c>
      <c r="F2999">
        <v>25.787857549531118</v>
      </c>
      <c r="G2999">
        <v>14</v>
      </c>
      <c r="H2999">
        <v>4.0714285714285712</v>
      </c>
      <c r="I2999">
        <v>89.571426391601563</v>
      </c>
      <c r="J2999">
        <v>5.2829742431640625</v>
      </c>
      <c r="K2999">
        <v>1.9529291391372681</v>
      </c>
    </row>
    <row r="3000" spans="1:11" x14ac:dyDescent="0.25">
      <c r="A3000" t="s">
        <v>49</v>
      </c>
      <c r="B3000" t="s">
        <v>4119</v>
      </c>
      <c r="C3000" s="7">
        <v>41899</v>
      </c>
      <c r="D3000">
        <v>0</v>
      </c>
      <c r="E3000" t="s">
        <v>4881</v>
      </c>
      <c r="F3000">
        <v>25.455142974853516</v>
      </c>
      <c r="G3000">
        <v>7</v>
      </c>
      <c r="H3000">
        <v>8</v>
      </c>
      <c r="I3000">
        <v>89.571426391601563</v>
      </c>
      <c r="J3000">
        <v>1.1630133390426636</v>
      </c>
      <c r="K3000">
        <v>-0.27485519647598267</v>
      </c>
    </row>
    <row r="3001" spans="1:11" x14ac:dyDescent="0.25">
      <c r="A3001" t="s">
        <v>49</v>
      </c>
      <c r="B3001" t="s">
        <v>4119</v>
      </c>
      <c r="C3001" s="7">
        <v>41899</v>
      </c>
      <c r="D3001">
        <v>1</v>
      </c>
      <c r="E3001" t="s">
        <v>4882</v>
      </c>
      <c r="F3001">
        <v>25.729998724801199</v>
      </c>
      <c r="G3001">
        <v>7</v>
      </c>
      <c r="H3001">
        <v>8</v>
      </c>
      <c r="I3001">
        <v>89.571426391601563</v>
      </c>
      <c r="J3001">
        <v>1.1630133390426636</v>
      </c>
      <c r="K3001">
        <v>-0.27485519647598267</v>
      </c>
    </row>
    <row r="3002" spans="1:11" x14ac:dyDescent="0.25">
      <c r="A3002" t="s">
        <v>49</v>
      </c>
      <c r="B3002" t="s">
        <v>3637</v>
      </c>
      <c r="C3002" s="7">
        <v>41899</v>
      </c>
      <c r="D3002">
        <v>0</v>
      </c>
      <c r="E3002" t="s">
        <v>3765</v>
      </c>
      <c r="F3002">
        <v>47.057422637939453</v>
      </c>
      <c r="G3002">
        <v>363</v>
      </c>
      <c r="H3002">
        <v>8.9641873278236908</v>
      </c>
      <c r="I3002">
        <v>90.942146301269531</v>
      </c>
      <c r="J3002">
        <v>4.9869894981384277</v>
      </c>
      <c r="K3002">
        <v>3.2587502151727676E-2</v>
      </c>
    </row>
    <row r="3003" spans="1:11" x14ac:dyDescent="0.25">
      <c r="A3003" t="s">
        <v>49</v>
      </c>
      <c r="B3003" t="s">
        <v>3637</v>
      </c>
      <c r="C3003" s="7">
        <v>41899</v>
      </c>
      <c r="D3003">
        <v>1</v>
      </c>
      <c r="E3003" t="s">
        <v>3766</v>
      </c>
      <c r="F3003">
        <v>47.024834756249405</v>
      </c>
      <c r="G3003">
        <v>363</v>
      </c>
      <c r="H3003">
        <v>8.9641873278236908</v>
      </c>
      <c r="I3003">
        <v>90.942146301269531</v>
      </c>
      <c r="J3003">
        <v>4.9869894981384277</v>
      </c>
      <c r="K3003">
        <v>3.2587502151727676E-2</v>
      </c>
    </row>
    <row r="3004" spans="1:11" x14ac:dyDescent="0.25">
      <c r="A3004" t="s">
        <v>49</v>
      </c>
      <c r="B3004" t="s">
        <v>61</v>
      </c>
      <c r="C3004" s="7">
        <v>41899</v>
      </c>
      <c r="D3004">
        <v>0</v>
      </c>
      <c r="E3004" t="s">
        <v>916</v>
      </c>
      <c r="F3004">
        <v>46.485012054443359</v>
      </c>
      <c r="G3004">
        <v>204</v>
      </c>
      <c r="H3004">
        <v>8.7034313725490193</v>
      </c>
      <c r="I3004">
        <v>87</v>
      </c>
      <c r="J3004">
        <v>4.1902594566345215</v>
      </c>
      <c r="K3004">
        <v>-3.1851343810558319E-2</v>
      </c>
    </row>
    <row r="3005" spans="1:11" x14ac:dyDescent="0.25">
      <c r="A3005" t="s">
        <v>49</v>
      </c>
      <c r="B3005" t="s">
        <v>61</v>
      </c>
      <c r="C3005" s="7">
        <v>41899</v>
      </c>
      <c r="D3005">
        <v>1</v>
      </c>
      <c r="E3005" t="s">
        <v>917</v>
      </c>
      <c r="F3005">
        <v>46.516862913126161</v>
      </c>
      <c r="G3005">
        <v>204</v>
      </c>
      <c r="H3005">
        <v>8.7034313725490193</v>
      </c>
      <c r="I3005">
        <v>87</v>
      </c>
      <c r="J3005">
        <v>4.1902594566345215</v>
      </c>
      <c r="K3005">
        <v>-3.1851343810558319E-2</v>
      </c>
    </row>
    <row r="3006" spans="1:11" x14ac:dyDescent="0.25">
      <c r="A3006" t="s">
        <v>49</v>
      </c>
      <c r="B3006" t="s">
        <v>62</v>
      </c>
      <c r="C3006" s="7">
        <v>41899</v>
      </c>
      <c r="D3006">
        <v>0</v>
      </c>
      <c r="E3006" t="s">
        <v>918</v>
      </c>
      <c r="F3006">
        <v>47.791835784912109</v>
      </c>
      <c r="G3006">
        <v>159</v>
      </c>
      <c r="H3006">
        <v>9.2987421383647799</v>
      </c>
      <c r="I3006">
        <v>96</v>
      </c>
      <c r="J3006">
        <v>5.8659601211547852</v>
      </c>
      <c r="K3006">
        <v>0.11526375263929367</v>
      </c>
    </row>
    <row r="3007" spans="1:11" x14ac:dyDescent="0.25">
      <c r="A3007" t="s">
        <v>49</v>
      </c>
      <c r="B3007" t="s">
        <v>62</v>
      </c>
      <c r="C3007" s="7">
        <v>41899</v>
      </c>
      <c r="D3007">
        <v>1</v>
      </c>
      <c r="E3007" t="s">
        <v>919</v>
      </c>
      <c r="F3007">
        <v>47.676572215350916</v>
      </c>
      <c r="G3007">
        <v>159</v>
      </c>
      <c r="H3007">
        <v>9.2987421383647799</v>
      </c>
      <c r="I3007">
        <v>96</v>
      </c>
      <c r="J3007">
        <v>5.8659601211547852</v>
      </c>
      <c r="K3007">
        <v>0.11526375263929367</v>
      </c>
    </row>
    <row r="3008" spans="1:11" x14ac:dyDescent="0.25">
      <c r="A3008" t="s">
        <v>49</v>
      </c>
      <c r="B3008" t="s">
        <v>74</v>
      </c>
      <c r="C3008" s="7">
        <v>41899</v>
      </c>
      <c r="D3008">
        <v>0</v>
      </c>
      <c r="E3008" t="s">
        <v>920</v>
      </c>
      <c r="F3008">
        <v>115.718505859375</v>
      </c>
      <c r="G3008">
        <v>4</v>
      </c>
      <c r="H3008">
        <v>7</v>
      </c>
      <c r="I3008">
        <v>96</v>
      </c>
      <c r="J3008">
        <v>4.4355573654174805</v>
      </c>
      <c r="K3008">
        <v>2.0985002517700195</v>
      </c>
    </row>
    <row r="3009" spans="1:11" x14ac:dyDescent="0.25">
      <c r="A3009" t="s">
        <v>49</v>
      </c>
      <c r="B3009" t="s">
        <v>74</v>
      </c>
      <c r="C3009" s="7">
        <v>41899</v>
      </c>
      <c r="D3009">
        <v>1</v>
      </c>
      <c r="E3009" t="s">
        <v>921</v>
      </c>
      <c r="F3009">
        <v>113.62000465393066</v>
      </c>
      <c r="G3009">
        <v>4</v>
      </c>
      <c r="H3009">
        <v>7</v>
      </c>
      <c r="I3009">
        <v>96</v>
      </c>
      <c r="J3009">
        <v>4.4355573654174805</v>
      </c>
      <c r="K3009">
        <v>2.0985002517700195</v>
      </c>
    </row>
    <row r="3010" spans="1:11" x14ac:dyDescent="0.25">
      <c r="A3010" t="s">
        <v>49</v>
      </c>
      <c r="B3010" t="s">
        <v>63</v>
      </c>
      <c r="C3010" s="7">
        <v>41899</v>
      </c>
      <c r="D3010">
        <v>0</v>
      </c>
      <c r="E3010" t="s">
        <v>2350</v>
      </c>
      <c r="F3010">
        <v>0</v>
      </c>
      <c r="G3010">
        <v>0</v>
      </c>
      <c r="H3010">
        <v>0</v>
      </c>
      <c r="I3010">
        <v>0</v>
      </c>
      <c r="J3010">
        <v>0</v>
      </c>
      <c r="K3010">
        <v>0</v>
      </c>
    </row>
    <row r="3011" spans="1:11" x14ac:dyDescent="0.25">
      <c r="A3011" t="s">
        <v>49</v>
      </c>
      <c r="B3011" t="s">
        <v>63</v>
      </c>
      <c r="C3011" s="7">
        <v>41899</v>
      </c>
      <c r="D3011">
        <v>1</v>
      </c>
      <c r="E3011" t="s">
        <v>2351</v>
      </c>
      <c r="F3011">
        <v>0</v>
      </c>
      <c r="G3011">
        <v>0</v>
      </c>
      <c r="H3011">
        <v>0</v>
      </c>
      <c r="I3011">
        <v>0</v>
      </c>
      <c r="J3011">
        <v>0</v>
      </c>
      <c r="K3011">
        <v>0</v>
      </c>
    </row>
    <row r="3012" spans="1:11" x14ac:dyDescent="0.25">
      <c r="A3012" t="s">
        <v>49</v>
      </c>
      <c r="B3012" t="s">
        <v>64</v>
      </c>
      <c r="C3012" s="7">
        <v>41899</v>
      </c>
      <c r="D3012">
        <v>0</v>
      </c>
      <c r="E3012" t="s">
        <v>2352</v>
      </c>
      <c r="F3012">
        <v>0</v>
      </c>
      <c r="G3012">
        <v>0</v>
      </c>
      <c r="H3012">
        <v>0</v>
      </c>
      <c r="I3012">
        <v>0</v>
      </c>
      <c r="J3012">
        <v>0</v>
      </c>
      <c r="K3012">
        <v>0</v>
      </c>
    </row>
    <row r="3013" spans="1:11" x14ac:dyDescent="0.25">
      <c r="A3013" t="s">
        <v>49</v>
      </c>
      <c r="B3013" t="s">
        <v>64</v>
      </c>
      <c r="C3013" s="7">
        <v>41899</v>
      </c>
      <c r="D3013">
        <v>1</v>
      </c>
      <c r="E3013" t="s">
        <v>2353</v>
      </c>
      <c r="F3013">
        <v>0</v>
      </c>
      <c r="G3013">
        <v>0</v>
      </c>
      <c r="H3013">
        <v>0</v>
      </c>
      <c r="I3013">
        <v>0</v>
      </c>
      <c r="J3013">
        <v>0</v>
      </c>
      <c r="K3013">
        <v>0</v>
      </c>
    </row>
    <row r="3014" spans="1:11" x14ac:dyDescent="0.25">
      <c r="A3014" t="s">
        <v>49</v>
      </c>
      <c r="B3014" t="s">
        <v>65</v>
      </c>
      <c r="C3014" s="7">
        <v>41899</v>
      </c>
      <c r="D3014">
        <v>0</v>
      </c>
      <c r="E3014" t="s">
        <v>2354</v>
      </c>
      <c r="F3014">
        <v>0</v>
      </c>
      <c r="G3014">
        <v>0</v>
      </c>
      <c r="H3014">
        <v>0</v>
      </c>
      <c r="I3014">
        <v>0</v>
      </c>
      <c r="J3014">
        <v>0</v>
      </c>
      <c r="K3014">
        <v>0</v>
      </c>
    </row>
    <row r="3015" spans="1:11" x14ac:dyDescent="0.25">
      <c r="A3015" t="s">
        <v>49</v>
      </c>
      <c r="B3015" t="s">
        <v>65</v>
      </c>
      <c r="C3015" s="7">
        <v>41899</v>
      </c>
      <c r="D3015">
        <v>1</v>
      </c>
      <c r="E3015" t="s">
        <v>2355</v>
      </c>
      <c r="F3015">
        <v>0</v>
      </c>
      <c r="G3015">
        <v>0</v>
      </c>
      <c r="H3015">
        <v>0</v>
      </c>
      <c r="I3015">
        <v>0</v>
      </c>
      <c r="J3015">
        <v>0</v>
      </c>
      <c r="K3015">
        <v>0</v>
      </c>
    </row>
    <row r="3016" spans="1:11" x14ac:dyDescent="0.25">
      <c r="A3016" t="s">
        <v>49</v>
      </c>
      <c r="B3016" t="s">
        <v>66</v>
      </c>
      <c r="C3016" s="7">
        <v>41899</v>
      </c>
      <c r="D3016">
        <v>0</v>
      </c>
      <c r="E3016" t="s">
        <v>2356</v>
      </c>
      <c r="F3016">
        <v>56.238735198974609</v>
      </c>
      <c r="G3016">
        <v>181</v>
      </c>
      <c r="H3016">
        <v>10.685082872928177</v>
      </c>
      <c r="I3016">
        <v>91.027626037597656</v>
      </c>
      <c r="J3016">
        <v>5.2762413024902344</v>
      </c>
      <c r="K3016">
        <v>-3.3349299337714911E-3</v>
      </c>
    </row>
    <row r="3017" spans="1:11" x14ac:dyDescent="0.25">
      <c r="A3017" t="s">
        <v>49</v>
      </c>
      <c r="B3017" t="s">
        <v>66</v>
      </c>
      <c r="C3017" s="7">
        <v>41899</v>
      </c>
      <c r="D3017">
        <v>1</v>
      </c>
      <c r="E3017" t="s">
        <v>2357</v>
      </c>
      <c r="F3017">
        <v>56.242071632810386</v>
      </c>
      <c r="G3017">
        <v>181</v>
      </c>
      <c r="H3017">
        <v>10.685082872928177</v>
      </c>
      <c r="I3017">
        <v>91.027626037597656</v>
      </c>
      <c r="J3017">
        <v>5.2762413024902344</v>
      </c>
      <c r="K3017">
        <v>-3.3349299337714911E-3</v>
      </c>
    </row>
    <row r="3018" spans="1:11" x14ac:dyDescent="0.25">
      <c r="A3018" t="s">
        <v>49</v>
      </c>
      <c r="B3018" t="s">
        <v>67</v>
      </c>
      <c r="C3018" s="7">
        <v>41899</v>
      </c>
      <c r="D3018">
        <v>0</v>
      </c>
      <c r="E3018" t="s">
        <v>2358</v>
      </c>
      <c r="F3018">
        <v>36.007637023925781</v>
      </c>
      <c r="G3018">
        <v>176</v>
      </c>
      <c r="H3018">
        <v>7.2613636363636367</v>
      </c>
      <c r="I3018">
        <v>90.732955932617188</v>
      </c>
      <c r="J3018">
        <v>4.726682186126709</v>
      </c>
      <c r="K3018">
        <v>3.1414199620485306E-2</v>
      </c>
    </row>
    <row r="3019" spans="1:11" x14ac:dyDescent="0.25">
      <c r="A3019" t="s">
        <v>49</v>
      </c>
      <c r="B3019" t="s">
        <v>67</v>
      </c>
      <c r="C3019" s="7">
        <v>41899</v>
      </c>
      <c r="D3019">
        <v>1</v>
      </c>
      <c r="E3019" t="s">
        <v>2359</v>
      </c>
      <c r="F3019">
        <v>35.976221760057591</v>
      </c>
      <c r="G3019">
        <v>176</v>
      </c>
      <c r="H3019">
        <v>7.2613636363636367</v>
      </c>
      <c r="I3019">
        <v>90.732955932617188</v>
      </c>
      <c r="J3019">
        <v>4.726682186126709</v>
      </c>
      <c r="K3019">
        <v>3.1414199620485306E-2</v>
      </c>
    </row>
    <row r="3020" spans="1:11" x14ac:dyDescent="0.25">
      <c r="A3020" t="s">
        <v>49</v>
      </c>
      <c r="B3020" t="s">
        <v>68</v>
      </c>
      <c r="C3020" s="7">
        <v>41899</v>
      </c>
      <c r="D3020">
        <v>0</v>
      </c>
      <c r="E3020" t="s">
        <v>2360</v>
      </c>
      <c r="F3020">
        <v>51.207492828369141</v>
      </c>
      <c r="G3020">
        <v>2</v>
      </c>
      <c r="H3020">
        <v>7</v>
      </c>
      <c r="I3020">
        <v>91.5</v>
      </c>
      <c r="J3020">
        <v>2.1651732921600342</v>
      </c>
      <c r="K3020">
        <v>-0.74500751495361328</v>
      </c>
    </row>
    <row r="3021" spans="1:11" x14ac:dyDescent="0.25">
      <c r="A3021" t="s">
        <v>49</v>
      </c>
      <c r="B3021" t="s">
        <v>68</v>
      </c>
      <c r="C3021" s="7">
        <v>41899</v>
      </c>
      <c r="D3021">
        <v>1</v>
      </c>
      <c r="E3021" t="s">
        <v>2361</v>
      </c>
      <c r="F3021">
        <v>51.95250129699707</v>
      </c>
      <c r="G3021">
        <v>2</v>
      </c>
      <c r="H3021">
        <v>7</v>
      </c>
      <c r="I3021">
        <v>91.5</v>
      </c>
      <c r="J3021">
        <v>2.1651732921600342</v>
      </c>
      <c r="K3021">
        <v>-0.74500751495361328</v>
      </c>
    </row>
    <row r="3022" spans="1:11" x14ac:dyDescent="0.25">
      <c r="A3022" t="s">
        <v>49</v>
      </c>
      <c r="B3022" t="s">
        <v>4120</v>
      </c>
      <c r="C3022" s="7">
        <v>41899</v>
      </c>
      <c r="D3022">
        <v>0</v>
      </c>
      <c r="E3022" t="s">
        <v>4883</v>
      </c>
      <c r="F3022">
        <v>38.967319488525391</v>
      </c>
      <c r="G3022">
        <v>87</v>
      </c>
      <c r="H3022">
        <v>8.5574712643678161</v>
      </c>
      <c r="I3022">
        <v>91.655174255371094</v>
      </c>
      <c r="J3022">
        <v>5.9198398590087891</v>
      </c>
      <c r="K3022">
        <v>0.71921759843826294</v>
      </c>
    </row>
    <row r="3023" spans="1:11" x14ac:dyDescent="0.25">
      <c r="A3023" t="s">
        <v>49</v>
      </c>
      <c r="B3023" t="s">
        <v>4120</v>
      </c>
      <c r="C3023" s="7">
        <v>41899</v>
      </c>
      <c r="D3023">
        <v>1</v>
      </c>
      <c r="E3023" t="s">
        <v>4884</v>
      </c>
      <c r="F3023">
        <v>38.248103699807466</v>
      </c>
      <c r="G3023">
        <v>87</v>
      </c>
      <c r="H3023">
        <v>8.5574712643678161</v>
      </c>
      <c r="I3023">
        <v>91.655174255371094</v>
      </c>
      <c r="J3023">
        <v>5.9198398590087891</v>
      </c>
      <c r="K3023">
        <v>0.71921759843826294</v>
      </c>
    </row>
    <row r="3024" spans="1:11" x14ac:dyDescent="0.25">
      <c r="A3024" t="s">
        <v>49</v>
      </c>
      <c r="B3024" t="s">
        <v>4121</v>
      </c>
      <c r="C3024" s="7">
        <v>41899</v>
      </c>
      <c r="D3024">
        <v>0</v>
      </c>
      <c r="E3024" t="s">
        <v>4885</v>
      </c>
      <c r="F3024">
        <v>16.669500350952148</v>
      </c>
      <c r="G3024">
        <v>8</v>
      </c>
      <c r="H3024">
        <v>4.875</v>
      </c>
      <c r="I3024">
        <v>90.375</v>
      </c>
      <c r="J3024">
        <v>3.7751612663269043</v>
      </c>
      <c r="K3024">
        <v>-0.39424991607666016</v>
      </c>
    </row>
    <row r="3025" spans="1:11" x14ac:dyDescent="0.25">
      <c r="A3025" t="s">
        <v>49</v>
      </c>
      <c r="B3025" t="s">
        <v>4121</v>
      </c>
      <c r="C3025" s="7">
        <v>41899</v>
      </c>
      <c r="D3025">
        <v>1</v>
      </c>
      <c r="E3025" t="s">
        <v>4886</v>
      </c>
      <c r="F3025">
        <v>17.063749570399523</v>
      </c>
      <c r="G3025">
        <v>8</v>
      </c>
      <c r="H3025">
        <v>4.875</v>
      </c>
      <c r="I3025">
        <v>90.375</v>
      </c>
      <c r="J3025">
        <v>3.7751612663269043</v>
      </c>
      <c r="K3025">
        <v>-0.39424991607666016</v>
      </c>
    </row>
    <row r="3026" spans="1:11" x14ac:dyDescent="0.25">
      <c r="A3026" t="s">
        <v>49</v>
      </c>
      <c r="B3026" t="s">
        <v>4122</v>
      </c>
      <c r="C3026" s="7">
        <v>41899</v>
      </c>
      <c r="D3026">
        <v>0</v>
      </c>
      <c r="E3026" t="s">
        <v>4887</v>
      </c>
      <c r="F3026">
        <v>43.976757049560547</v>
      </c>
      <c r="G3026">
        <v>174</v>
      </c>
      <c r="H3026">
        <v>9.2212643678160919</v>
      </c>
      <c r="I3026">
        <v>90.413795471191406</v>
      </c>
      <c r="J3026">
        <v>3.6230554580688477</v>
      </c>
      <c r="K3026">
        <v>0.14109666645526886</v>
      </c>
    </row>
    <row r="3027" spans="1:11" x14ac:dyDescent="0.25">
      <c r="A3027" t="s">
        <v>49</v>
      </c>
      <c r="B3027" t="s">
        <v>4122</v>
      </c>
      <c r="C3027" s="7">
        <v>41899</v>
      </c>
      <c r="D3027">
        <v>1</v>
      </c>
      <c r="E3027" t="s">
        <v>4888</v>
      </c>
      <c r="F3027">
        <v>43.835661069543541</v>
      </c>
      <c r="G3027">
        <v>174</v>
      </c>
      <c r="H3027">
        <v>9.2212643678160919</v>
      </c>
      <c r="I3027">
        <v>90.413795471191406</v>
      </c>
      <c r="J3027">
        <v>3.6230554580688477</v>
      </c>
      <c r="K3027">
        <v>0.14109666645526886</v>
      </c>
    </row>
    <row r="3028" spans="1:11" x14ac:dyDescent="0.25">
      <c r="A3028" t="s">
        <v>49</v>
      </c>
      <c r="B3028" t="s">
        <v>75</v>
      </c>
      <c r="C3028" s="7">
        <v>41899</v>
      </c>
      <c r="D3028">
        <v>0</v>
      </c>
      <c r="E3028" t="s">
        <v>922</v>
      </c>
      <c r="F3028">
        <v>0</v>
      </c>
      <c r="G3028">
        <v>0</v>
      </c>
      <c r="H3028">
        <v>0</v>
      </c>
      <c r="I3028">
        <v>0</v>
      </c>
      <c r="J3028">
        <v>0</v>
      </c>
      <c r="K3028">
        <v>0</v>
      </c>
    </row>
    <row r="3029" spans="1:11" x14ac:dyDescent="0.25">
      <c r="A3029" t="s">
        <v>49</v>
      </c>
      <c r="B3029" t="s">
        <v>75</v>
      </c>
      <c r="C3029" s="7">
        <v>41899</v>
      </c>
      <c r="D3029">
        <v>1</v>
      </c>
      <c r="E3029" t="s">
        <v>923</v>
      </c>
      <c r="F3029">
        <v>0</v>
      </c>
      <c r="G3029">
        <v>0</v>
      </c>
      <c r="H3029">
        <v>0</v>
      </c>
      <c r="I3029">
        <v>0</v>
      </c>
      <c r="J3029">
        <v>0</v>
      </c>
      <c r="K3029">
        <v>0</v>
      </c>
    </row>
    <row r="3030" spans="1:11" x14ac:dyDescent="0.25">
      <c r="A3030" t="s">
        <v>49</v>
      </c>
      <c r="B3030" t="s">
        <v>69</v>
      </c>
      <c r="C3030" s="7">
        <v>41899</v>
      </c>
      <c r="D3030">
        <v>0</v>
      </c>
      <c r="E3030" t="s">
        <v>924</v>
      </c>
      <c r="F3030">
        <v>0</v>
      </c>
      <c r="G3030">
        <v>0</v>
      </c>
      <c r="H3030">
        <v>0</v>
      </c>
      <c r="I3030">
        <v>0</v>
      </c>
      <c r="J3030">
        <v>0</v>
      </c>
      <c r="K3030">
        <v>0</v>
      </c>
    </row>
    <row r="3031" spans="1:11" x14ac:dyDescent="0.25">
      <c r="A3031" t="s">
        <v>49</v>
      </c>
      <c r="B3031" t="s">
        <v>69</v>
      </c>
      <c r="C3031" s="7">
        <v>41899</v>
      </c>
      <c r="D3031">
        <v>1</v>
      </c>
      <c r="E3031" t="s">
        <v>925</v>
      </c>
      <c r="F3031">
        <v>0</v>
      </c>
      <c r="G3031">
        <v>0</v>
      </c>
      <c r="H3031">
        <v>0</v>
      </c>
      <c r="I3031">
        <v>0</v>
      </c>
      <c r="J3031">
        <v>0</v>
      </c>
      <c r="K3031">
        <v>0</v>
      </c>
    </row>
    <row r="3032" spans="1:11" x14ac:dyDescent="0.25">
      <c r="A3032" t="s">
        <v>49</v>
      </c>
      <c r="B3032" t="s">
        <v>70</v>
      </c>
      <c r="C3032" s="7">
        <v>41899</v>
      </c>
      <c r="D3032">
        <v>0</v>
      </c>
      <c r="E3032" t="s">
        <v>926</v>
      </c>
      <c r="F3032">
        <v>0</v>
      </c>
      <c r="G3032">
        <v>0</v>
      </c>
      <c r="H3032">
        <v>0</v>
      </c>
      <c r="I3032">
        <v>0</v>
      </c>
      <c r="J3032">
        <v>0</v>
      </c>
      <c r="K3032">
        <v>0</v>
      </c>
    </row>
    <row r="3033" spans="1:11" x14ac:dyDescent="0.25">
      <c r="A3033" t="s">
        <v>49</v>
      </c>
      <c r="B3033" t="s">
        <v>70</v>
      </c>
      <c r="C3033" s="7">
        <v>41899</v>
      </c>
      <c r="D3033">
        <v>1</v>
      </c>
      <c r="E3033" t="s">
        <v>927</v>
      </c>
      <c r="F3033">
        <v>0</v>
      </c>
      <c r="G3033">
        <v>0</v>
      </c>
      <c r="H3033">
        <v>0</v>
      </c>
      <c r="I3033">
        <v>0</v>
      </c>
      <c r="J3033">
        <v>0</v>
      </c>
      <c r="K3033">
        <v>0</v>
      </c>
    </row>
    <row r="3034" spans="1:11" x14ac:dyDescent="0.25">
      <c r="A3034" t="s">
        <v>49</v>
      </c>
      <c r="B3034" t="s">
        <v>5566</v>
      </c>
      <c r="C3034" s="7">
        <v>41899</v>
      </c>
      <c r="D3034">
        <v>0</v>
      </c>
      <c r="E3034" t="s">
        <v>5819</v>
      </c>
      <c r="F3034">
        <v>8.3034992218017578</v>
      </c>
      <c r="G3034">
        <v>1</v>
      </c>
      <c r="H3034">
        <v>1</v>
      </c>
      <c r="I3034">
        <v>87</v>
      </c>
      <c r="K3034">
        <v>1.3499259948730469E-2</v>
      </c>
    </row>
    <row r="3035" spans="1:11" x14ac:dyDescent="0.25">
      <c r="A3035" t="s">
        <v>49</v>
      </c>
      <c r="B3035" t="s">
        <v>5566</v>
      </c>
      <c r="C3035" s="7">
        <v>41899</v>
      </c>
      <c r="D3035">
        <v>1</v>
      </c>
      <c r="E3035" t="s">
        <v>5820</v>
      </c>
      <c r="F3035">
        <v>8.2899999618530273</v>
      </c>
      <c r="G3035">
        <v>1</v>
      </c>
      <c r="H3035">
        <v>1</v>
      </c>
      <c r="I3035">
        <v>87</v>
      </c>
      <c r="K3035">
        <v>1.3499259948730469E-2</v>
      </c>
    </row>
    <row r="3036" spans="1:11" x14ac:dyDescent="0.25">
      <c r="A3036" t="s">
        <v>49</v>
      </c>
      <c r="B3036" t="s">
        <v>4123</v>
      </c>
      <c r="C3036" s="7">
        <v>41899</v>
      </c>
      <c r="D3036">
        <v>0</v>
      </c>
      <c r="E3036" t="s">
        <v>4889</v>
      </c>
      <c r="F3036">
        <v>26.761999130249023</v>
      </c>
      <c r="G3036">
        <v>30</v>
      </c>
      <c r="H3036">
        <v>2.9333333333333331</v>
      </c>
      <c r="I3036">
        <v>89.099998474121094</v>
      </c>
      <c r="J3036">
        <v>3.6413533687591553</v>
      </c>
      <c r="K3036">
        <v>-1.0050002336502075</v>
      </c>
    </row>
    <row r="3037" spans="1:11" x14ac:dyDescent="0.25">
      <c r="A3037" t="s">
        <v>49</v>
      </c>
      <c r="B3037" t="s">
        <v>4123</v>
      </c>
      <c r="C3037" s="7">
        <v>41899</v>
      </c>
      <c r="D3037">
        <v>1</v>
      </c>
      <c r="E3037" t="s">
        <v>4890</v>
      </c>
      <c r="F3037">
        <v>27.766999892393748</v>
      </c>
      <c r="G3037">
        <v>30</v>
      </c>
      <c r="H3037">
        <v>2.9333333333333331</v>
      </c>
      <c r="I3037">
        <v>89.099998474121094</v>
      </c>
      <c r="J3037">
        <v>3.6413533687591553</v>
      </c>
      <c r="K3037">
        <v>-1.0050002336502075</v>
      </c>
    </row>
    <row r="3038" spans="1:11" x14ac:dyDescent="0.25">
      <c r="A3038" t="s">
        <v>49</v>
      </c>
      <c r="B3038" t="s">
        <v>4124</v>
      </c>
      <c r="C3038" s="7">
        <v>41899</v>
      </c>
      <c r="D3038">
        <v>0</v>
      </c>
      <c r="E3038" t="s">
        <v>4891</v>
      </c>
      <c r="F3038">
        <v>107.8077392578125</v>
      </c>
      <c r="G3038">
        <v>42</v>
      </c>
      <c r="H3038">
        <v>15.80952380952381</v>
      </c>
      <c r="I3038">
        <v>93.857139587402344</v>
      </c>
      <c r="J3038">
        <v>8.5798425674438477</v>
      </c>
      <c r="K3038">
        <v>-1.1205952167510986</v>
      </c>
    </row>
    <row r="3039" spans="1:11" x14ac:dyDescent="0.25">
      <c r="A3039" t="s">
        <v>49</v>
      </c>
      <c r="B3039" t="s">
        <v>4124</v>
      </c>
      <c r="C3039" s="7">
        <v>41899</v>
      </c>
      <c r="D3039">
        <v>1</v>
      </c>
      <c r="E3039" t="s">
        <v>4892</v>
      </c>
      <c r="F3039">
        <v>108.92833299012412</v>
      </c>
      <c r="G3039">
        <v>42</v>
      </c>
      <c r="H3039">
        <v>15.80952380952381</v>
      </c>
      <c r="I3039">
        <v>93.857139587402344</v>
      </c>
      <c r="J3039">
        <v>8.5798425674438477</v>
      </c>
      <c r="K3039">
        <v>-1.1205952167510986</v>
      </c>
    </row>
    <row r="3040" spans="1:11" x14ac:dyDescent="0.25">
      <c r="A3040" t="s">
        <v>49</v>
      </c>
      <c r="B3040" t="s">
        <v>71</v>
      </c>
      <c r="C3040" s="7">
        <v>41899</v>
      </c>
      <c r="D3040">
        <v>0</v>
      </c>
      <c r="E3040" t="s">
        <v>928</v>
      </c>
      <c r="F3040">
        <v>2.6010012626647949</v>
      </c>
      <c r="G3040">
        <v>1</v>
      </c>
      <c r="H3040">
        <v>1</v>
      </c>
      <c r="I3040">
        <v>96</v>
      </c>
      <c r="K3040">
        <v>-0.49899864196777344</v>
      </c>
    </row>
    <row r="3041" spans="1:11" x14ac:dyDescent="0.25">
      <c r="A3041" t="s">
        <v>49</v>
      </c>
      <c r="B3041" t="s">
        <v>71</v>
      </c>
      <c r="C3041" s="7">
        <v>41899</v>
      </c>
      <c r="D3041">
        <v>1</v>
      </c>
      <c r="E3041" t="s">
        <v>929</v>
      </c>
      <c r="F3041">
        <v>3.0999999046325684</v>
      </c>
      <c r="G3041">
        <v>1</v>
      </c>
      <c r="H3041">
        <v>1</v>
      </c>
      <c r="I3041">
        <v>96</v>
      </c>
      <c r="K3041">
        <v>-0.49899864196777344</v>
      </c>
    </row>
    <row r="3042" spans="1:11" x14ac:dyDescent="0.25">
      <c r="A3042" t="s">
        <v>49</v>
      </c>
      <c r="B3042" t="s">
        <v>72</v>
      </c>
      <c r="C3042" s="7">
        <v>41899</v>
      </c>
      <c r="D3042">
        <v>0</v>
      </c>
      <c r="E3042" t="s">
        <v>930</v>
      </c>
      <c r="F3042">
        <v>16.427663803100586</v>
      </c>
      <c r="G3042">
        <v>85</v>
      </c>
      <c r="H3042">
        <v>2.9823529411764707</v>
      </c>
      <c r="I3042">
        <v>90.070587158203125</v>
      </c>
      <c r="J3042">
        <v>2.6059086322784424</v>
      </c>
      <c r="K3042">
        <v>0.30337029695510864</v>
      </c>
    </row>
    <row r="3043" spans="1:11" x14ac:dyDescent="0.25">
      <c r="A3043" t="s">
        <v>49</v>
      </c>
      <c r="B3043" t="s">
        <v>72</v>
      </c>
      <c r="C3043" s="7">
        <v>41899</v>
      </c>
      <c r="D3043">
        <v>1</v>
      </c>
      <c r="E3043" t="s">
        <v>931</v>
      </c>
      <c r="F3043">
        <v>16.124293971061707</v>
      </c>
      <c r="G3043">
        <v>85</v>
      </c>
      <c r="H3043">
        <v>2.9823529411764707</v>
      </c>
      <c r="I3043">
        <v>90.070587158203125</v>
      </c>
      <c r="J3043">
        <v>2.6059086322784424</v>
      </c>
      <c r="K3043">
        <v>0.30337029695510864</v>
      </c>
    </row>
    <row r="3044" spans="1:11" x14ac:dyDescent="0.25">
      <c r="A3044" t="s">
        <v>49</v>
      </c>
      <c r="B3044" t="s">
        <v>73</v>
      </c>
      <c r="C3044" s="7">
        <v>41899</v>
      </c>
      <c r="D3044">
        <v>0</v>
      </c>
      <c r="E3044" t="s">
        <v>932</v>
      </c>
      <c r="F3044">
        <v>56.616939544677734</v>
      </c>
      <c r="G3044">
        <v>277</v>
      </c>
      <c r="H3044">
        <v>10.828519855595667</v>
      </c>
      <c r="I3044">
        <v>91.191337585449219</v>
      </c>
      <c r="J3044">
        <v>5.5247135162353516</v>
      </c>
      <c r="K3044">
        <v>-4.8585604876279831E-2</v>
      </c>
    </row>
    <row r="3045" spans="1:11" x14ac:dyDescent="0.25">
      <c r="A3045" t="s">
        <v>49</v>
      </c>
      <c r="B3045" t="s">
        <v>73</v>
      </c>
      <c r="C3045" s="7">
        <v>41899</v>
      </c>
      <c r="D3045">
        <v>1</v>
      </c>
      <c r="E3045" t="s">
        <v>933</v>
      </c>
      <c r="F3045">
        <v>56.665523570663019</v>
      </c>
      <c r="G3045">
        <v>277</v>
      </c>
      <c r="H3045">
        <v>10.828519855595667</v>
      </c>
      <c r="I3045">
        <v>91.191337585449219</v>
      </c>
      <c r="J3045">
        <v>5.5247135162353516</v>
      </c>
      <c r="K3045">
        <v>-4.8585604876279831E-2</v>
      </c>
    </row>
    <row r="3046" spans="1:11" x14ac:dyDescent="0.25">
      <c r="A3046" t="s">
        <v>49</v>
      </c>
      <c r="B3046" t="s">
        <v>5565</v>
      </c>
      <c r="C3046" s="7">
        <v>41899</v>
      </c>
      <c r="D3046">
        <v>0</v>
      </c>
      <c r="E3046" t="s">
        <v>5821</v>
      </c>
      <c r="F3046">
        <v>27.792928695678711</v>
      </c>
      <c r="G3046">
        <v>14</v>
      </c>
      <c r="H3046">
        <v>4.0714285714285712</v>
      </c>
      <c r="I3046">
        <v>89.571426391601563</v>
      </c>
      <c r="J3046">
        <v>2.3419251441955566</v>
      </c>
      <c r="K3046">
        <v>0.49900063872337341</v>
      </c>
    </row>
    <row r="3047" spans="1:11" x14ac:dyDescent="0.25">
      <c r="A3047" t="s">
        <v>49</v>
      </c>
      <c r="B3047" t="s">
        <v>5565</v>
      </c>
      <c r="C3047" s="7">
        <v>41899</v>
      </c>
      <c r="D3047">
        <v>1</v>
      </c>
      <c r="E3047" t="s">
        <v>5822</v>
      </c>
      <c r="F3047">
        <v>27.293928469930375</v>
      </c>
      <c r="G3047">
        <v>14</v>
      </c>
      <c r="H3047">
        <v>4.0714285714285712</v>
      </c>
      <c r="I3047">
        <v>89.571426391601563</v>
      </c>
      <c r="J3047">
        <v>2.3419251441955566</v>
      </c>
      <c r="K3047">
        <v>0.49900063872337341</v>
      </c>
    </row>
    <row r="3048" spans="1:11" x14ac:dyDescent="0.25">
      <c r="A3048" t="s">
        <v>49</v>
      </c>
      <c r="B3048" t="s">
        <v>4119</v>
      </c>
      <c r="C3048" s="7">
        <v>41998</v>
      </c>
      <c r="D3048">
        <v>0</v>
      </c>
      <c r="E3048" t="s">
        <v>4893</v>
      </c>
      <c r="F3048">
        <v>24.204227447509766</v>
      </c>
      <c r="G3048">
        <v>6.75</v>
      </c>
      <c r="H3048">
        <v>6.9583333333333339</v>
      </c>
      <c r="I3048">
        <v>86.654762268066406</v>
      </c>
      <c r="J3048">
        <v>1.6609270572662354</v>
      </c>
      <c r="K3048">
        <v>0.55776876211166382</v>
      </c>
    </row>
    <row r="3049" spans="1:11" x14ac:dyDescent="0.25">
      <c r="A3049" t="s">
        <v>49</v>
      </c>
      <c r="B3049" t="s">
        <v>4119</v>
      </c>
      <c r="C3049" s="7">
        <v>41998</v>
      </c>
      <c r="D3049">
        <v>1</v>
      </c>
      <c r="E3049" t="s">
        <v>4894</v>
      </c>
      <c r="F3049">
        <v>23.646457802681695</v>
      </c>
      <c r="G3049">
        <v>6.75</v>
      </c>
      <c r="H3049">
        <v>6.9583333333333339</v>
      </c>
      <c r="I3049">
        <v>86.654762268066406</v>
      </c>
      <c r="J3049">
        <v>1.6609270572662354</v>
      </c>
      <c r="K3049">
        <v>0.55776876211166382</v>
      </c>
    </row>
    <row r="3050" spans="1:11" x14ac:dyDescent="0.25">
      <c r="A3050" t="s">
        <v>49</v>
      </c>
      <c r="B3050" t="s">
        <v>3637</v>
      </c>
      <c r="C3050" s="7">
        <v>41998</v>
      </c>
      <c r="D3050">
        <v>0</v>
      </c>
      <c r="E3050" t="s">
        <v>3767</v>
      </c>
      <c r="F3050">
        <v>43.225776672363281</v>
      </c>
      <c r="G3050">
        <v>340.75</v>
      </c>
      <c r="H3050">
        <v>9.0548010798093745</v>
      </c>
      <c r="I3050">
        <v>87.863571166992188</v>
      </c>
      <c r="J3050">
        <v>5.1993517875671387</v>
      </c>
      <c r="K3050">
        <v>-5.026669055223465E-2</v>
      </c>
    </row>
    <row r="3051" spans="1:11" x14ac:dyDescent="0.25">
      <c r="A3051" t="s">
        <v>49</v>
      </c>
      <c r="B3051" t="s">
        <v>3637</v>
      </c>
      <c r="C3051" s="7">
        <v>41998</v>
      </c>
      <c r="D3051">
        <v>1</v>
      </c>
      <c r="E3051" t="s">
        <v>3768</v>
      </c>
      <c r="F3051">
        <v>43.276041177887436</v>
      </c>
      <c r="G3051">
        <v>340.75</v>
      </c>
      <c r="H3051">
        <v>9.0548010798093745</v>
      </c>
      <c r="I3051">
        <v>87.863571166992188</v>
      </c>
      <c r="J3051">
        <v>5.1993517875671387</v>
      </c>
      <c r="K3051">
        <v>-5.026669055223465E-2</v>
      </c>
    </row>
    <row r="3052" spans="1:11" x14ac:dyDescent="0.25">
      <c r="A3052" t="s">
        <v>49</v>
      </c>
      <c r="B3052" t="s">
        <v>61</v>
      </c>
      <c r="C3052" s="7">
        <v>41998</v>
      </c>
      <c r="D3052">
        <v>0</v>
      </c>
      <c r="E3052" t="s">
        <v>3273</v>
      </c>
      <c r="F3052">
        <v>43.990657806396484</v>
      </c>
      <c r="G3052">
        <v>191.5</v>
      </c>
      <c r="H3052">
        <v>8.7442943086325435</v>
      </c>
      <c r="I3052">
        <v>84.25</v>
      </c>
      <c r="J3052">
        <v>4.3186540603637695</v>
      </c>
      <c r="K3052">
        <v>-0.20462483167648315</v>
      </c>
    </row>
    <row r="3053" spans="1:11" x14ac:dyDescent="0.25">
      <c r="A3053" t="s">
        <v>49</v>
      </c>
      <c r="B3053" t="s">
        <v>61</v>
      </c>
      <c r="C3053" s="7">
        <v>41998</v>
      </c>
      <c r="D3053">
        <v>1</v>
      </c>
      <c r="E3053" t="s">
        <v>3274</v>
      </c>
      <c r="F3053">
        <v>44.195282383245697</v>
      </c>
      <c r="G3053">
        <v>191.5</v>
      </c>
      <c r="H3053">
        <v>8.7442943086325435</v>
      </c>
      <c r="I3053">
        <v>84.25</v>
      </c>
      <c r="J3053">
        <v>4.3186540603637695</v>
      </c>
      <c r="K3053">
        <v>-0.20462483167648315</v>
      </c>
    </row>
    <row r="3054" spans="1:11" x14ac:dyDescent="0.25">
      <c r="A3054" t="s">
        <v>49</v>
      </c>
      <c r="B3054" t="s">
        <v>62</v>
      </c>
      <c r="C3054" s="7">
        <v>41998</v>
      </c>
      <c r="D3054">
        <v>0</v>
      </c>
      <c r="E3054" t="s">
        <v>3275</v>
      </c>
      <c r="F3054">
        <v>42.243968963623047</v>
      </c>
      <c r="G3054">
        <v>149.25</v>
      </c>
      <c r="H3054">
        <v>9.453223270440251</v>
      </c>
      <c r="I3054">
        <v>92.5</v>
      </c>
      <c r="J3054">
        <v>6.1458678245544434</v>
      </c>
      <c r="K3054">
        <v>0.14778132736682892</v>
      </c>
    </row>
    <row r="3055" spans="1:11" x14ac:dyDescent="0.25">
      <c r="A3055" t="s">
        <v>49</v>
      </c>
      <c r="B3055" t="s">
        <v>62</v>
      </c>
      <c r="C3055" s="7">
        <v>41998</v>
      </c>
      <c r="D3055">
        <v>1</v>
      </c>
      <c r="E3055" t="s">
        <v>3276</v>
      </c>
      <c r="F3055">
        <v>42.096187558339075</v>
      </c>
      <c r="G3055">
        <v>149.25</v>
      </c>
      <c r="H3055">
        <v>9.453223270440251</v>
      </c>
      <c r="I3055">
        <v>92.5</v>
      </c>
      <c r="J3055">
        <v>6.1458678245544434</v>
      </c>
      <c r="K3055">
        <v>0.14778132736682892</v>
      </c>
    </row>
    <row r="3056" spans="1:11" x14ac:dyDescent="0.25">
      <c r="A3056" t="s">
        <v>49</v>
      </c>
      <c r="B3056" t="s">
        <v>74</v>
      </c>
      <c r="C3056" s="7">
        <v>41998</v>
      </c>
      <c r="D3056">
        <v>0</v>
      </c>
      <c r="E3056" t="s">
        <v>3277</v>
      </c>
      <c r="F3056">
        <v>113.74017333984375</v>
      </c>
      <c r="G3056">
        <v>4</v>
      </c>
      <c r="H3056">
        <v>7</v>
      </c>
      <c r="I3056">
        <v>96</v>
      </c>
      <c r="J3056">
        <v>6.9412617683410645</v>
      </c>
      <c r="K3056">
        <v>2.2151710987091064</v>
      </c>
    </row>
    <row r="3057" spans="1:11" x14ac:dyDescent="0.25">
      <c r="A3057" t="s">
        <v>49</v>
      </c>
      <c r="B3057" t="s">
        <v>74</v>
      </c>
      <c r="C3057" s="7">
        <v>41998</v>
      </c>
      <c r="D3057">
        <v>1</v>
      </c>
      <c r="E3057" t="s">
        <v>3278</v>
      </c>
      <c r="F3057">
        <v>111.52500089009602</v>
      </c>
      <c r="G3057">
        <v>4</v>
      </c>
      <c r="H3057">
        <v>7</v>
      </c>
      <c r="I3057">
        <v>96</v>
      </c>
      <c r="J3057">
        <v>6.9412617683410645</v>
      </c>
      <c r="K3057">
        <v>2.2151710987091064</v>
      </c>
    </row>
    <row r="3058" spans="1:11" x14ac:dyDescent="0.25">
      <c r="A3058" t="s">
        <v>49</v>
      </c>
      <c r="B3058" t="s">
        <v>63</v>
      </c>
      <c r="C3058" s="7">
        <v>41998</v>
      </c>
      <c r="D3058">
        <v>0</v>
      </c>
      <c r="E3058" t="s">
        <v>3279</v>
      </c>
      <c r="F3058">
        <v>0</v>
      </c>
      <c r="G3058">
        <v>0</v>
      </c>
      <c r="H3058">
        <v>0</v>
      </c>
      <c r="I3058">
        <v>0</v>
      </c>
      <c r="J3058">
        <v>0</v>
      </c>
      <c r="K3058">
        <v>0</v>
      </c>
    </row>
    <row r="3059" spans="1:11" x14ac:dyDescent="0.25">
      <c r="A3059" t="s">
        <v>49</v>
      </c>
      <c r="B3059" t="s">
        <v>63</v>
      </c>
      <c r="C3059" s="7">
        <v>41998</v>
      </c>
      <c r="D3059">
        <v>1</v>
      </c>
      <c r="E3059" t="s">
        <v>3280</v>
      </c>
      <c r="F3059">
        <v>0</v>
      </c>
      <c r="G3059">
        <v>0</v>
      </c>
      <c r="H3059">
        <v>0</v>
      </c>
      <c r="I3059">
        <v>0</v>
      </c>
      <c r="J3059">
        <v>0</v>
      </c>
      <c r="K3059">
        <v>0</v>
      </c>
    </row>
    <row r="3060" spans="1:11" x14ac:dyDescent="0.25">
      <c r="A3060" t="s">
        <v>49</v>
      </c>
      <c r="B3060" t="s">
        <v>64</v>
      </c>
      <c r="C3060" s="7">
        <v>41998</v>
      </c>
      <c r="D3060">
        <v>0</v>
      </c>
      <c r="E3060" t="s">
        <v>3281</v>
      </c>
      <c r="F3060">
        <v>0</v>
      </c>
      <c r="G3060">
        <v>0</v>
      </c>
      <c r="H3060">
        <v>0</v>
      </c>
      <c r="I3060">
        <v>0</v>
      </c>
      <c r="J3060">
        <v>0</v>
      </c>
      <c r="K3060">
        <v>0</v>
      </c>
    </row>
    <row r="3061" spans="1:11" x14ac:dyDescent="0.25">
      <c r="A3061" t="s">
        <v>49</v>
      </c>
      <c r="B3061" t="s">
        <v>64</v>
      </c>
      <c r="C3061" s="7">
        <v>41998</v>
      </c>
      <c r="D3061">
        <v>1</v>
      </c>
      <c r="E3061" t="s">
        <v>3282</v>
      </c>
      <c r="F3061">
        <v>0</v>
      </c>
      <c r="G3061">
        <v>0</v>
      </c>
      <c r="H3061">
        <v>0</v>
      </c>
      <c r="I3061">
        <v>0</v>
      </c>
      <c r="J3061">
        <v>0</v>
      </c>
      <c r="K3061">
        <v>0</v>
      </c>
    </row>
    <row r="3062" spans="1:11" x14ac:dyDescent="0.25">
      <c r="A3062" t="s">
        <v>49</v>
      </c>
      <c r="B3062" t="s">
        <v>65</v>
      </c>
      <c r="C3062" s="7">
        <v>41998</v>
      </c>
      <c r="D3062">
        <v>0</v>
      </c>
      <c r="E3062" t="s">
        <v>3283</v>
      </c>
      <c r="F3062">
        <v>0</v>
      </c>
      <c r="G3062">
        <v>0</v>
      </c>
      <c r="H3062">
        <v>0</v>
      </c>
      <c r="I3062">
        <v>0</v>
      </c>
      <c r="J3062">
        <v>0</v>
      </c>
      <c r="K3062">
        <v>0</v>
      </c>
    </row>
    <row r="3063" spans="1:11" x14ac:dyDescent="0.25">
      <c r="A3063" t="s">
        <v>49</v>
      </c>
      <c r="B3063" t="s">
        <v>65</v>
      </c>
      <c r="C3063" s="7">
        <v>41998</v>
      </c>
      <c r="D3063">
        <v>1</v>
      </c>
      <c r="E3063" t="s">
        <v>3284</v>
      </c>
      <c r="F3063">
        <v>0</v>
      </c>
      <c r="G3063">
        <v>0</v>
      </c>
      <c r="H3063">
        <v>0</v>
      </c>
      <c r="I3063">
        <v>0</v>
      </c>
      <c r="J3063">
        <v>0</v>
      </c>
      <c r="K3063">
        <v>0</v>
      </c>
    </row>
    <row r="3064" spans="1:11" x14ac:dyDescent="0.25">
      <c r="A3064" t="s">
        <v>49</v>
      </c>
      <c r="B3064" t="s">
        <v>66</v>
      </c>
      <c r="C3064" s="7">
        <v>41998</v>
      </c>
      <c r="D3064">
        <v>0</v>
      </c>
      <c r="E3064" t="s">
        <v>3285</v>
      </c>
      <c r="F3064">
        <v>51.723831176757813</v>
      </c>
      <c r="G3064">
        <v>172.5</v>
      </c>
      <c r="H3064">
        <v>10.75360807306348</v>
      </c>
      <c r="I3064">
        <v>87.9638671875</v>
      </c>
      <c r="J3064">
        <v>5.7678728103637695</v>
      </c>
      <c r="K3064">
        <v>6.6652119159698486E-2</v>
      </c>
    </row>
    <row r="3065" spans="1:11" x14ac:dyDescent="0.25">
      <c r="A3065" t="s">
        <v>49</v>
      </c>
      <c r="B3065" t="s">
        <v>66</v>
      </c>
      <c r="C3065" s="7">
        <v>41998</v>
      </c>
      <c r="D3065">
        <v>1</v>
      </c>
      <c r="E3065" t="s">
        <v>3286</v>
      </c>
      <c r="F3065">
        <v>51.657177493745678</v>
      </c>
      <c r="G3065">
        <v>172.5</v>
      </c>
      <c r="H3065">
        <v>10.75360807306348</v>
      </c>
      <c r="I3065">
        <v>87.9638671875</v>
      </c>
      <c r="J3065">
        <v>5.7678728103637695</v>
      </c>
      <c r="K3065">
        <v>6.6652119159698486E-2</v>
      </c>
    </row>
    <row r="3066" spans="1:11" x14ac:dyDescent="0.25">
      <c r="A3066" t="s">
        <v>49</v>
      </c>
      <c r="B3066" t="s">
        <v>67</v>
      </c>
      <c r="C3066" s="7">
        <v>41998</v>
      </c>
      <c r="D3066">
        <v>0</v>
      </c>
      <c r="E3066" t="s">
        <v>3287</v>
      </c>
      <c r="F3066">
        <v>33.047275543212891</v>
      </c>
      <c r="G3066">
        <v>163.25</v>
      </c>
      <c r="H3066">
        <v>7.3070227272727273</v>
      </c>
      <c r="I3066">
        <v>87.6571044921875</v>
      </c>
      <c r="J3066">
        <v>4.5067834854125977</v>
      </c>
      <c r="K3066">
        <v>-0.22178895771503448</v>
      </c>
    </row>
    <row r="3067" spans="1:11" x14ac:dyDescent="0.25">
      <c r="A3067" t="s">
        <v>49</v>
      </c>
      <c r="B3067" t="s">
        <v>67</v>
      </c>
      <c r="C3067" s="7">
        <v>41998</v>
      </c>
      <c r="D3067">
        <v>1</v>
      </c>
      <c r="E3067" t="s">
        <v>3288</v>
      </c>
      <c r="F3067">
        <v>33.269065801290289</v>
      </c>
      <c r="G3067">
        <v>163.25</v>
      </c>
      <c r="H3067">
        <v>7.3070227272727273</v>
      </c>
      <c r="I3067">
        <v>87.6571044921875</v>
      </c>
      <c r="J3067">
        <v>4.5067834854125977</v>
      </c>
      <c r="K3067">
        <v>-0.22178895771503448</v>
      </c>
    </row>
    <row r="3068" spans="1:11" x14ac:dyDescent="0.25">
      <c r="A3068" t="s">
        <v>49</v>
      </c>
      <c r="B3068" t="s">
        <v>68</v>
      </c>
      <c r="C3068" s="7">
        <v>41998</v>
      </c>
      <c r="D3068">
        <v>0</v>
      </c>
      <c r="E3068" t="s">
        <v>3289</v>
      </c>
      <c r="F3068">
        <v>48.446685791015625</v>
      </c>
      <c r="G3068">
        <v>2</v>
      </c>
      <c r="H3068">
        <v>7</v>
      </c>
      <c r="I3068">
        <v>88.375</v>
      </c>
      <c r="J3068">
        <v>0.93683183193206787</v>
      </c>
      <c r="K3068">
        <v>0.30668479204177856</v>
      </c>
    </row>
    <row r="3069" spans="1:11" x14ac:dyDescent="0.25">
      <c r="A3069" t="s">
        <v>49</v>
      </c>
      <c r="B3069" t="s">
        <v>68</v>
      </c>
      <c r="C3069" s="7">
        <v>41998</v>
      </c>
      <c r="D3069">
        <v>1</v>
      </c>
      <c r="E3069" t="s">
        <v>3290</v>
      </c>
      <c r="F3069">
        <v>48.1399986743927</v>
      </c>
      <c r="G3069">
        <v>2</v>
      </c>
      <c r="H3069">
        <v>7</v>
      </c>
      <c r="I3069">
        <v>88.375</v>
      </c>
      <c r="J3069">
        <v>0.93683183193206787</v>
      </c>
      <c r="K3069">
        <v>0.30668479204177856</v>
      </c>
    </row>
    <row r="3070" spans="1:11" x14ac:dyDescent="0.25">
      <c r="A3070" t="s">
        <v>49</v>
      </c>
      <c r="B3070" t="s">
        <v>4120</v>
      </c>
      <c r="C3070" s="7">
        <v>41998</v>
      </c>
      <c r="D3070">
        <v>0</v>
      </c>
      <c r="E3070" t="s">
        <v>4895</v>
      </c>
      <c r="F3070">
        <v>34.493141174316406</v>
      </c>
      <c r="G3070">
        <v>79.5</v>
      </c>
      <c r="H3070">
        <v>8.6330157289776164</v>
      </c>
      <c r="I3070">
        <v>88.526313781738281</v>
      </c>
      <c r="J3070">
        <v>5.3568210601806641</v>
      </c>
      <c r="K3070">
        <v>-0.13758960366249084</v>
      </c>
    </row>
    <row r="3071" spans="1:11" x14ac:dyDescent="0.25">
      <c r="A3071" t="s">
        <v>49</v>
      </c>
      <c r="B3071" t="s">
        <v>4120</v>
      </c>
      <c r="C3071" s="7">
        <v>41998</v>
      </c>
      <c r="D3071">
        <v>1</v>
      </c>
      <c r="E3071" t="s">
        <v>4896</v>
      </c>
      <c r="F3071">
        <v>34.630730534381144</v>
      </c>
      <c r="G3071">
        <v>79.5</v>
      </c>
      <c r="H3071">
        <v>8.6330157289776164</v>
      </c>
      <c r="I3071">
        <v>88.526313781738281</v>
      </c>
      <c r="J3071">
        <v>5.3568210601806641</v>
      </c>
      <c r="K3071">
        <v>-0.13758960366249084</v>
      </c>
    </row>
    <row r="3072" spans="1:11" x14ac:dyDescent="0.25">
      <c r="A3072" t="s">
        <v>49</v>
      </c>
      <c r="B3072" t="s">
        <v>4121</v>
      </c>
      <c r="C3072" s="7">
        <v>41998</v>
      </c>
      <c r="D3072">
        <v>0</v>
      </c>
      <c r="E3072" t="s">
        <v>4897</v>
      </c>
      <c r="F3072">
        <v>14.565250396728516</v>
      </c>
      <c r="G3072">
        <v>7.5</v>
      </c>
      <c r="H3072">
        <v>4.4479166666666661</v>
      </c>
      <c r="I3072">
        <v>87.302085876464844</v>
      </c>
      <c r="J3072">
        <v>2.7456879615783691</v>
      </c>
      <c r="K3072">
        <v>-0.73787528276443481</v>
      </c>
    </row>
    <row r="3073" spans="1:11" x14ac:dyDescent="0.25">
      <c r="A3073" t="s">
        <v>49</v>
      </c>
      <c r="B3073" t="s">
        <v>4121</v>
      </c>
      <c r="C3073" s="7">
        <v>41998</v>
      </c>
      <c r="D3073">
        <v>1</v>
      </c>
      <c r="E3073" t="s">
        <v>4898</v>
      </c>
      <c r="F3073">
        <v>15.303124933619983</v>
      </c>
      <c r="G3073">
        <v>7.5</v>
      </c>
      <c r="H3073">
        <v>4.4479166666666661</v>
      </c>
      <c r="I3073">
        <v>87.302085876464844</v>
      </c>
      <c r="J3073">
        <v>2.7456879615783691</v>
      </c>
      <c r="K3073">
        <v>-0.73787528276443481</v>
      </c>
    </row>
    <row r="3074" spans="1:11" x14ac:dyDescent="0.25">
      <c r="A3074" t="s">
        <v>49</v>
      </c>
      <c r="B3074" t="s">
        <v>4122</v>
      </c>
      <c r="C3074" s="7">
        <v>41998</v>
      </c>
      <c r="D3074">
        <v>0</v>
      </c>
      <c r="E3074" t="s">
        <v>4899</v>
      </c>
      <c r="F3074">
        <v>43.270114898681641</v>
      </c>
      <c r="G3074">
        <v>164.25</v>
      </c>
      <c r="H3074">
        <v>9.4168742017879943</v>
      </c>
      <c r="I3074">
        <v>87.392593383789063</v>
      </c>
      <c r="J3074">
        <v>4.0063543319702148</v>
      </c>
      <c r="K3074">
        <v>0.15872272849082947</v>
      </c>
    </row>
    <row r="3075" spans="1:11" x14ac:dyDescent="0.25">
      <c r="A3075" t="s">
        <v>49</v>
      </c>
      <c r="B3075" t="s">
        <v>4122</v>
      </c>
      <c r="C3075" s="7">
        <v>41998</v>
      </c>
      <c r="D3075">
        <v>1</v>
      </c>
      <c r="E3075" t="s">
        <v>4900</v>
      </c>
      <c r="F3075">
        <v>43.111392856937137</v>
      </c>
      <c r="G3075">
        <v>164.25</v>
      </c>
      <c r="H3075">
        <v>9.4168742017879943</v>
      </c>
      <c r="I3075">
        <v>87.392593383789063</v>
      </c>
      <c r="J3075">
        <v>4.0063543319702148</v>
      </c>
      <c r="K3075">
        <v>0.15872272849082947</v>
      </c>
    </row>
    <row r="3076" spans="1:11" x14ac:dyDescent="0.25">
      <c r="A3076" t="s">
        <v>49</v>
      </c>
      <c r="B3076" t="s">
        <v>75</v>
      </c>
      <c r="C3076" s="7">
        <v>41998</v>
      </c>
      <c r="D3076">
        <v>0</v>
      </c>
      <c r="E3076" t="s">
        <v>3291</v>
      </c>
      <c r="F3076">
        <v>0</v>
      </c>
      <c r="G3076">
        <v>0</v>
      </c>
      <c r="H3076">
        <v>0</v>
      </c>
      <c r="I3076">
        <v>0</v>
      </c>
      <c r="J3076">
        <v>0</v>
      </c>
      <c r="K3076">
        <v>0</v>
      </c>
    </row>
    <row r="3077" spans="1:11" x14ac:dyDescent="0.25">
      <c r="A3077" t="s">
        <v>49</v>
      </c>
      <c r="B3077" t="s">
        <v>75</v>
      </c>
      <c r="C3077" s="7">
        <v>41998</v>
      </c>
      <c r="D3077">
        <v>1</v>
      </c>
      <c r="E3077" t="s">
        <v>3292</v>
      </c>
      <c r="F3077">
        <v>0</v>
      </c>
      <c r="G3077">
        <v>0</v>
      </c>
      <c r="H3077">
        <v>0</v>
      </c>
      <c r="I3077">
        <v>0</v>
      </c>
      <c r="J3077">
        <v>0</v>
      </c>
      <c r="K3077">
        <v>0</v>
      </c>
    </row>
    <row r="3078" spans="1:11" x14ac:dyDescent="0.25">
      <c r="A3078" t="s">
        <v>49</v>
      </c>
      <c r="B3078" t="s">
        <v>69</v>
      </c>
      <c r="C3078" s="7">
        <v>41998</v>
      </c>
      <c r="D3078">
        <v>0</v>
      </c>
      <c r="E3078" t="s">
        <v>3293</v>
      </c>
      <c r="F3078">
        <v>0</v>
      </c>
      <c r="G3078">
        <v>0</v>
      </c>
      <c r="H3078">
        <v>0</v>
      </c>
      <c r="I3078">
        <v>0</v>
      </c>
      <c r="J3078">
        <v>0</v>
      </c>
      <c r="K3078">
        <v>0</v>
      </c>
    </row>
    <row r="3079" spans="1:11" x14ac:dyDescent="0.25">
      <c r="A3079" t="s">
        <v>49</v>
      </c>
      <c r="B3079" t="s">
        <v>69</v>
      </c>
      <c r="C3079" s="7">
        <v>41998</v>
      </c>
      <c r="D3079">
        <v>1</v>
      </c>
      <c r="E3079" t="s">
        <v>3294</v>
      </c>
      <c r="F3079">
        <v>0</v>
      </c>
      <c r="G3079">
        <v>0</v>
      </c>
      <c r="H3079">
        <v>0</v>
      </c>
      <c r="I3079">
        <v>0</v>
      </c>
      <c r="J3079">
        <v>0</v>
      </c>
      <c r="K3079">
        <v>0</v>
      </c>
    </row>
    <row r="3080" spans="1:11" x14ac:dyDescent="0.25">
      <c r="A3080" t="s">
        <v>49</v>
      </c>
      <c r="B3080" t="s">
        <v>70</v>
      </c>
      <c r="C3080" s="7">
        <v>41998</v>
      </c>
      <c r="D3080">
        <v>0</v>
      </c>
      <c r="E3080" t="s">
        <v>3295</v>
      </c>
      <c r="F3080">
        <v>0</v>
      </c>
      <c r="G3080">
        <v>0</v>
      </c>
      <c r="H3080">
        <v>0</v>
      </c>
      <c r="I3080">
        <v>0</v>
      </c>
      <c r="J3080">
        <v>0</v>
      </c>
      <c r="K3080">
        <v>0</v>
      </c>
    </row>
    <row r="3081" spans="1:11" x14ac:dyDescent="0.25">
      <c r="A3081" t="s">
        <v>49</v>
      </c>
      <c r="B3081" t="s">
        <v>70</v>
      </c>
      <c r="C3081" s="7">
        <v>41998</v>
      </c>
      <c r="D3081">
        <v>1</v>
      </c>
      <c r="E3081" t="s">
        <v>3296</v>
      </c>
      <c r="F3081">
        <v>0</v>
      </c>
      <c r="G3081">
        <v>0</v>
      </c>
      <c r="H3081">
        <v>0</v>
      </c>
      <c r="I3081">
        <v>0</v>
      </c>
      <c r="J3081">
        <v>0</v>
      </c>
      <c r="K3081">
        <v>0</v>
      </c>
    </row>
    <row r="3082" spans="1:11" x14ac:dyDescent="0.25">
      <c r="A3082" t="s">
        <v>49</v>
      </c>
      <c r="B3082" t="s">
        <v>5566</v>
      </c>
      <c r="C3082" s="7">
        <v>41998</v>
      </c>
      <c r="D3082">
        <v>0</v>
      </c>
      <c r="E3082" t="s">
        <v>5823</v>
      </c>
      <c r="F3082">
        <v>5.9571247100830078</v>
      </c>
      <c r="G3082">
        <v>1</v>
      </c>
      <c r="H3082">
        <v>1</v>
      </c>
      <c r="I3082">
        <v>84.25</v>
      </c>
      <c r="K3082">
        <v>0.58837473392486572</v>
      </c>
    </row>
    <row r="3083" spans="1:11" x14ac:dyDescent="0.25">
      <c r="A3083" t="s">
        <v>49</v>
      </c>
      <c r="B3083" t="s">
        <v>5566</v>
      </c>
      <c r="C3083" s="7">
        <v>41998</v>
      </c>
      <c r="D3083">
        <v>1</v>
      </c>
      <c r="E3083" t="s">
        <v>5824</v>
      </c>
      <c r="F3083">
        <v>5.3687500953674316</v>
      </c>
      <c r="G3083">
        <v>1</v>
      </c>
      <c r="H3083">
        <v>1</v>
      </c>
      <c r="I3083">
        <v>84.25</v>
      </c>
      <c r="K3083">
        <v>0.58837473392486572</v>
      </c>
    </row>
    <row r="3084" spans="1:11" x14ac:dyDescent="0.25">
      <c r="A3084" t="s">
        <v>49</v>
      </c>
      <c r="B3084" t="s">
        <v>4123</v>
      </c>
      <c r="C3084" s="7">
        <v>41998</v>
      </c>
      <c r="D3084">
        <v>0</v>
      </c>
      <c r="E3084" t="s">
        <v>4901</v>
      </c>
      <c r="F3084">
        <v>26.14802360534668</v>
      </c>
      <c r="G3084">
        <v>29</v>
      </c>
      <c r="H3084">
        <v>2.9115384615384614</v>
      </c>
      <c r="I3084">
        <v>86.13397216796875</v>
      </c>
      <c r="J3084">
        <v>3.7234549522399902</v>
      </c>
      <c r="K3084">
        <v>-1.1459368467330933</v>
      </c>
    </row>
    <row r="3085" spans="1:11" x14ac:dyDescent="0.25">
      <c r="A3085" t="s">
        <v>49</v>
      </c>
      <c r="B3085" t="s">
        <v>4123</v>
      </c>
      <c r="C3085" s="7">
        <v>41998</v>
      </c>
      <c r="D3085">
        <v>1</v>
      </c>
      <c r="E3085" t="s">
        <v>4902</v>
      </c>
      <c r="F3085">
        <v>27.293961497892937</v>
      </c>
      <c r="G3085">
        <v>29</v>
      </c>
      <c r="H3085">
        <v>2.9115384615384614</v>
      </c>
      <c r="I3085">
        <v>86.13397216796875</v>
      </c>
      <c r="J3085">
        <v>3.7234549522399902</v>
      </c>
      <c r="K3085">
        <v>-1.1459368467330933</v>
      </c>
    </row>
    <row r="3086" spans="1:11" x14ac:dyDescent="0.25">
      <c r="A3086" t="s">
        <v>49</v>
      </c>
      <c r="B3086" t="s">
        <v>4124</v>
      </c>
      <c r="C3086" s="7">
        <v>41998</v>
      </c>
      <c r="D3086">
        <v>0</v>
      </c>
      <c r="E3086" t="s">
        <v>4903</v>
      </c>
      <c r="F3086">
        <v>88.888420104980469</v>
      </c>
      <c r="G3086">
        <v>40.5</v>
      </c>
      <c r="H3086">
        <v>15.822420634920636</v>
      </c>
      <c r="I3086">
        <v>90.49603271484375</v>
      </c>
      <c r="J3086">
        <v>9.3380393981933594</v>
      </c>
      <c r="K3086">
        <v>-5.2997104823589325E-2</v>
      </c>
    </row>
    <row r="3087" spans="1:11" x14ac:dyDescent="0.25">
      <c r="A3087" t="s">
        <v>49</v>
      </c>
      <c r="B3087" t="s">
        <v>4124</v>
      </c>
      <c r="C3087" s="7">
        <v>41998</v>
      </c>
      <c r="D3087">
        <v>1</v>
      </c>
      <c r="E3087" t="s">
        <v>4904</v>
      </c>
      <c r="F3087">
        <v>88.941413537820893</v>
      </c>
      <c r="G3087">
        <v>40.5</v>
      </c>
      <c r="H3087">
        <v>15.822420634920636</v>
      </c>
      <c r="I3087">
        <v>90.49603271484375</v>
      </c>
      <c r="J3087">
        <v>9.3380393981933594</v>
      </c>
      <c r="K3087">
        <v>-5.2997104823589325E-2</v>
      </c>
    </row>
    <row r="3088" spans="1:11" x14ac:dyDescent="0.25">
      <c r="A3088" t="s">
        <v>49</v>
      </c>
      <c r="B3088" t="s">
        <v>71</v>
      </c>
      <c r="C3088" s="7">
        <v>41998</v>
      </c>
      <c r="D3088">
        <v>0</v>
      </c>
      <c r="E3088" t="s">
        <v>3297</v>
      </c>
      <c r="F3088">
        <v>2.8371257781982422</v>
      </c>
      <c r="G3088">
        <v>1</v>
      </c>
      <c r="H3088">
        <v>1</v>
      </c>
      <c r="I3088">
        <v>92.5</v>
      </c>
      <c r="K3088">
        <v>-0.4728742241859436</v>
      </c>
    </row>
    <row r="3089" spans="1:11" x14ac:dyDescent="0.25">
      <c r="A3089" t="s">
        <v>49</v>
      </c>
      <c r="B3089" t="s">
        <v>71</v>
      </c>
      <c r="C3089" s="7">
        <v>41998</v>
      </c>
      <c r="D3089">
        <v>1</v>
      </c>
      <c r="E3089" t="s">
        <v>3298</v>
      </c>
      <c r="F3089">
        <v>3.309999942779541</v>
      </c>
      <c r="G3089">
        <v>1</v>
      </c>
      <c r="H3089">
        <v>1</v>
      </c>
      <c r="I3089">
        <v>92.5</v>
      </c>
      <c r="K3089">
        <v>-0.4728742241859436</v>
      </c>
    </row>
    <row r="3090" spans="1:11" x14ac:dyDescent="0.25">
      <c r="A3090" t="s">
        <v>49</v>
      </c>
      <c r="B3090" t="s">
        <v>72</v>
      </c>
      <c r="C3090" s="7">
        <v>41998</v>
      </c>
      <c r="D3090">
        <v>0</v>
      </c>
      <c r="E3090" t="s">
        <v>3299</v>
      </c>
      <c r="F3090">
        <v>15.676841735839844</v>
      </c>
      <c r="G3090">
        <v>78.25</v>
      </c>
      <c r="H3090">
        <v>2.9673681541582151</v>
      </c>
      <c r="I3090">
        <v>87.03387451171875</v>
      </c>
      <c r="J3090">
        <v>2.3902623653411865</v>
      </c>
      <c r="K3090">
        <v>0.13502347469329834</v>
      </c>
    </row>
    <row r="3091" spans="1:11" x14ac:dyDescent="0.25">
      <c r="A3091" t="s">
        <v>49</v>
      </c>
      <c r="B3091" t="s">
        <v>72</v>
      </c>
      <c r="C3091" s="7">
        <v>41998</v>
      </c>
      <c r="D3091">
        <v>1</v>
      </c>
      <c r="E3091" t="s">
        <v>3300</v>
      </c>
      <c r="F3091">
        <v>15.54181783407866</v>
      </c>
      <c r="G3091">
        <v>78.25</v>
      </c>
      <c r="H3091">
        <v>2.9673681541582151</v>
      </c>
      <c r="I3091">
        <v>87.03387451171875</v>
      </c>
      <c r="J3091">
        <v>2.3902623653411865</v>
      </c>
      <c r="K3091">
        <v>0.13502347469329834</v>
      </c>
    </row>
    <row r="3092" spans="1:11" x14ac:dyDescent="0.25">
      <c r="A3092" t="s">
        <v>49</v>
      </c>
      <c r="B3092" t="s">
        <v>73</v>
      </c>
      <c r="C3092" s="7">
        <v>41998</v>
      </c>
      <c r="D3092">
        <v>0</v>
      </c>
      <c r="E3092" t="s">
        <v>3301</v>
      </c>
      <c r="F3092">
        <v>51.653339385986328</v>
      </c>
      <c r="G3092">
        <v>261.5</v>
      </c>
      <c r="H3092">
        <v>10.894645705650237</v>
      </c>
      <c r="I3092">
        <v>88.096122741699219</v>
      </c>
      <c r="J3092">
        <v>5.7848014831542969</v>
      </c>
      <c r="K3092">
        <v>-0.10171612352132797</v>
      </c>
    </row>
    <row r="3093" spans="1:11" x14ac:dyDescent="0.25">
      <c r="A3093" t="s">
        <v>49</v>
      </c>
      <c r="B3093" t="s">
        <v>73</v>
      </c>
      <c r="C3093" s="7">
        <v>41998</v>
      </c>
      <c r="D3093">
        <v>1</v>
      </c>
      <c r="E3093" t="s">
        <v>3302</v>
      </c>
      <c r="F3093">
        <v>51.755055043568412</v>
      </c>
      <c r="G3093">
        <v>261.5</v>
      </c>
      <c r="H3093">
        <v>10.894645705650237</v>
      </c>
      <c r="I3093">
        <v>88.096122741699219</v>
      </c>
      <c r="J3093">
        <v>5.7848014831542969</v>
      </c>
      <c r="K3093">
        <v>-0.10171612352132797</v>
      </c>
    </row>
    <row r="3094" spans="1:11" x14ac:dyDescent="0.25">
      <c r="A3094" t="s">
        <v>49</v>
      </c>
      <c r="B3094" t="s">
        <v>5565</v>
      </c>
      <c r="C3094" s="7">
        <v>41998</v>
      </c>
      <c r="D3094">
        <v>0</v>
      </c>
      <c r="E3094" t="s">
        <v>5825</v>
      </c>
      <c r="F3094">
        <v>23.293750762939453</v>
      </c>
      <c r="G3094">
        <v>12.25</v>
      </c>
      <c r="H3094">
        <v>3.4821428571428572</v>
      </c>
      <c r="I3094">
        <v>86.607147216796875</v>
      </c>
      <c r="J3094">
        <v>3.321202278137207</v>
      </c>
      <c r="K3094">
        <v>0.46419697999954224</v>
      </c>
    </row>
    <row r="3095" spans="1:11" x14ac:dyDescent="0.25">
      <c r="A3095" t="s">
        <v>49</v>
      </c>
      <c r="B3095" t="s">
        <v>5565</v>
      </c>
      <c r="C3095" s="7">
        <v>41998</v>
      </c>
      <c r="D3095">
        <v>1</v>
      </c>
      <c r="E3095" t="s">
        <v>5826</v>
      </c>
      <c r="F3095">
        <v>22.829553542392595</v>
      </c>
      <c r="G3095">
        <v>12.25</v>
      </c>
      <c r="H3095">
        <v>3.4821428571428572</v>
      </c>
      <c r="I3095">
        <v>86.607147216796875</v>
      </c>
      <c r="J3095">
        <v>3.321202278137207</v>
      </c>
      <c r="K3095">
        <v>0.46419697999954224</v>
      </c>
    </row>
    <row r="3096" spans="1:11" x14ac:dyDescent="0.25">
      <c r="A3096" t="s">
        <v>50</v>
      </c>
      <c r="B3096" t="s">
        <v>4119</v>
      </c>
      <c r="C3096" s="7">
        <v>41851</v>
      </c>
      <c r="D3096">
        <v>0</v>
      </c>
      <c r="E3096" t="s">
        <v>4905</v>
      </c>
      <c r="F3096">
        <v>15.949416160583496</v>
      </c>
      <c r="G3096">
        <v>6</v>
      </c>
      <c r="H3096">
        <v>3.8333333333333335</v>
      </c>
      <c r="I3096">
        <v>79.666664123535156</v>
      </c>
      <c r="J3096">
        <v>2.1035215854644775</v>
      </c>
      <c r="K3096">
        <v>-1.0964170694351196</v>
      </c>
    </row>
    <row r="3097" spans="1:11" x14ac:dyDescent="0.25">
      <c r="A3097" t="s">
        <v>50</v>
      </c>
      <c r="B3097" t="s">
        <v>4119</v>
      </c>
      <c r="C3097" s="7">
        <v>41851</v>
      </c>
      <c r="D3097">
        <v>1</v>
      </c>
      <c r="E3097" t="s">
        <v>4906</v>
      </c>
      <c r="F3097">
        <v>17.045833508173626</v>
      </c>
      <c r="G3097">
        <v>6</v>
      </c>
      <c r="H3097">
        <v>3.8333333333333335</v>
      </c>
      <c r="I3097">
        <v>79.666664123535156</v>
      </c>
      <c r="J3097">
        <v>2.1035215854644775</v>
      </c>
      <c r="K3097">
        <v>-1.0964170694351196</v>
      </c>
    </row>
    <row r="3098" spans="1:11" x14ac:dyDescent="0.25">
      <c r="A3098" t="s">
        <v>50</v>
      </c>
      <c r="B3098" t="s">
        <v>3637</v>
      </c>
      <c r="C3098" s="7">
        <v>41851</v>
      </c>
      <c r="D3098">
        <v>0</v>
      </c>
      <c r="E3098" t="s">
        <v>3769</v>
      </c>
      <c r="F3098">
        <v>33.911289215087891</v>
      </c>
      <c r="G3098">
        <v>274</v>
      </c>
      <c r="H3098">
        <v>9.3266423357664241</v>
      </c>
      <c r="I3098">
        <v>80.189781188964844</v>
      </c>
      <c r="J3098">
        <v>5.9583773612976074</v>
      </c>
      <c r="K3098">
        <v>0.32156112790107727</v>
      </c>
    </row>
    <row r="3099" spans="1:11" x14ac:dyDescent="0.25">
      <c r="A3099" t="s">
        <v>50</v>
      </c>
      <c r="B3099" t="s">
        <v>3637</v>
      </c>
      <c r="C3099" s="7">
        <v>41851</v>
      </c>
      <c r="D3099">
        <v>1</v>
      </c>
      <c r="E3099" t="s">
        <v>3770</v>
      </c>
      <c r="F3099">
        <v>33.589726344573506</v>
      </c>
      <c r="G3099">
        <v>274</v>
      </c>
      <c r="H3099">
        <v>9.3266423357664241</v>
      </c>
      <c r="I3099">
        <v>80.189781188964844</v>
      </c>
      <c r="J3099">
        <v>5.9583773612976074</v>
      </c>
      <c r="K3099">
        <v>0.32156112790107727</v>
      </c>
    </row>
    <row r="3100" spans="1:11" x14ac:dyDescent="0.25">
      <c r="A3100" t="s">
        <v>50</v>
      </c>
      <c r="B3100" t="s">
        <v>61</v>
      </c>
      <c r="C3100" s="7">
        <v>41851</v>
      </c>
      <c r="D3100">
        <v>0</v>
      </c>
      <c r="E3100" t="s">
        <v>934</v>
      </c>
      <c r="F3100">
        <v>39.732208251953125</v>
      </c>
      <c r="G3100">
        <v>154</v>
      </c>
      <c r="H3100">
        <v>8.8668831168831161</v>
      </c>
      <c r="I3100">
        <v>78</v>
      </c>
      <c r="J3100">
        <v>6.5050668716430664</v>
      </c>
      <c r="K3100">
        <v>0.30298846960067749</v>
      </c>
    </row>
    <row r="3101" spans="1:11" x14ac:dyDescent="0.25">
      <c r="A3101" t="s">
        <v>50</v>
      </c>
      <c r="B3101" t="s">
        <v>61</v>
      </c>
      <c r="C3101" s="7">
        <v>41851</v>
      </c>
      <c r="D3101">
        <v>1</v>
      </c>
      <c r="E3101" t="s">
        <v>935</v>
      </c>
      <c r="F3101">
        <v>39.429220838895574</v>
      </c>
      <c r="G3101">
        <v>154</v>
      </c>
      <c r="H3101">
        <v>8.8668831168831161</v>
      </c>
      <c r="I3101">
        <v>78</v>
      </c>
      <c r="J3101">
        <v>6.5050668716430664</v>
      </c>
      <c r="K3101">
        <v>0.30298846960067749</v>
      </c>
    </row>
    <row r="3102" spans="1:11" x14ac:dyDescent="0.25">
      <c r="A3102" t="s">
        <v>50</v>
      </c>
      <c r="B3102" t="s">
        <v>62</v>
      </c>
      <c r="C3102" s="7">
        <v>41851</v>
      </c>
      <c r="D3102">
        <v>0</v>
      </c>
      <c r="E3102" t="s">
        <v>936</v>
      </c>
      <c r="F3102">
        <v>26.441104888916016</v>
      </c>
      <c r="G3102">
        <v>120</v>
      </c>
      <c r="H3102">
        <v>9.9166666666666661</v>
      </c>
      <c r="I3102">
        <v>83</v>
      </c>
      <c r="J3102">
        <v>5.1999225616455078</v>
      </c>
      <c r="K3102">
        <v>0.3453960120677948</v>
      </c>
    </row>
    <row r="3103" spans="1:11" x14ac:dyDescent="0.25">
      <c r="A3103" t="s">
        <v>50</v>
      </c>
      <c r="B3103" t="s">
        <v>62</v>
      </c>
      <c r="C3103" s="7">
        <v>41851</v>
      </c>
      <c r="D3103">
        <v>1</v>
      </c>
      <c r="E3103" t="s">
        <v>937</v>
      </c>
      <c r="F3103">
        <v>26.095708410193524</v>
      </c>
      <c r="G3103">
        <v>120</v>
      </c>
      <c r="H3103">
        <v>9.9166666666666661</v>
      </c>
      <c r="I3103">
        <v>83</v>
      </c>
      <c r="J3103">
        <v>5.1999225616455078</v>
      </c>
      <c r="K3103">
        <v>0.3453960120677948</v>
      </c>
    </row>
    <row r="3104" spans="1:11" x14ac:dyDescent="0.25">
      <c r="A3104" t="s">
        <v>50</v>
      </c>
      <c r="B3104" t="s">
        <v>63</v>
      </c>
      <c r="C3104" s="7">
        <v>41851</v>
      </c>
      <c r="D3104">
        <v>0</v>
      </c>
      <c r="E3104" t="s">
        <v>2362</v>
      </c>
      <c r="F3104">
        <v>0</v>
      </c>
      <c r="G3104">
        <v>0</v>
      </c>
      <c r="H3104">
        <v>0</v>
      </c>
      <c r="I3104">
        <v>0</v>
      </c>
      <c r="J3104">
        <v>0</v>
      </c>
      <c r="K3104">
        <v>0</v>
      </c>
    </row>
    <row r="3105" spans="1:11" x14ac:dyDescent="0.25">
      <c r="A3105" t="s">
        <v>50</v>
      </c>
      <c r="B3105" t="s">
        <v>63</v>
      </c>
      <c r="C3105" s="7">
        <v>41851</v>
      </c>
      <c r="D3105">
        <v>1</v>
      </c>
      <c r="E3105" t="s">
        <v>2363</v>
      </c>
      <c r="F3105">
        <v>0</v>
      </c>
      <c r="G3105">
        <v>0</v>
      </c>
      <c r="H3105">
        <v>0</v>
      </c>
      <c r="I3105">
        <v>0</v>
      </c>
      <c r="J3105">
        <v>0</v>
      </c>
      <c r="K3105">
        <v>0</v>
      </c>
    </row>
    <row r="3106" spans="1:11" x14ac:dyDescent="0.25">
      <c r="A3106" t="s">
        <v>50</v>
      </c>
      <c r="B3106" t="s">
        <v>64</v>
      </c>
      <c r="C3106" s="7">
        <v>41851</v>
      </c>
      <c r="D3106">
        <v>0</v>
      </c>
      <c r="E3106" t="s">
        <v>2364</v>
      </c>
      <c r="F3106">
        <v>0</v>
      </c>
      <c r="G3106">
        <v>0</v>
      </c>
      <c r="H3106">
        <v>0</v>
      </c>
      <c r="I3106">
        <v>0</v>
      </c>
      <c r="J3106">
        <v>0</v>
      </c>
      <c r="K3106">
        <v>0</v>
      </c>
    </row>
    <row r="3107" spans="1:11" x14ac:dyDescent="0.25">
      <c r="A3107" t="s">
        <v>50</v>
      </c>
      <c r="B3107" t="s">
        <v>64</v>
      </c>
      <c r="C3107" s="7">
        <v>41851</v>
      </c>
      <c r="D3107">
        <v>1</v>
      </c>
      <c r="E3107" t="s">
        <v>2365</v>
      </c>
      <c r="F3107">
        <v>0</v>
      </c>
      <c r="G3107">
        <v>0</v>
      </c>
      <c r="H3107">
        <v>0</v>
      </c>
      <c r="I3107">
        <v>0</v>
      </c>
      <c r="J3107">
        <v>0</v>
      </c>
      <c r="K3107">
        <v>0</v>
      </c>
    </row>
    <row r="3108" spans="1:11" x14ac:dyDescent="0.25">
      <c r="A3108" t="s">
        <v>50</v>
      </c>
      <c r="B3108" t="s">
        <v>65</v>
      </c>
      <c r="C3108" s="7">
        <v>41851</v>
      </c>
      <c r="D3108">
        <v>0</v>
      </c>
      <c r="E3108" t="s">
        <v>2366</v>
      </c>
      <c r="F3108">
        <v>0</v>
      </c>
      <c r="G3108">
        <v>0</v>
      </c>
      <c r="H3108">
        <v>0</v>
      </c>
      <c r="I3108">
        <v>0</v>
      </c>
      <c r="J3108">
        <v>0</v>
      </c>
      <c r="K3108">
        <v>0</v>
      </c>
    </row>
    <row r="3109" spans="1:11" x14ac:dyDescent="0.25">
      <c r="A3109" t="s">
        <v>50</v>
      </c>
      <c r="B3109" t="s">
        <v>65</v>
      </c>
      <c r="C3109" s="7">
        <v>41851</v>
      </c>
      <c r="D3109">
        <v>1</v>
      </c>
      <c r="E3109" t="s">
        <v>2367</v>
      </c>
      <c r="F3109">
        <v>0</v>
      </c>
      <c r="G3109">
        <v>0</v>
      </c>
      <c r="H3109">
        <v>0</v>
      </c>
      <c r="I3109">
        <v>0</v>
      </c>
      <c r="J3109">
        <v>0</v>
      </c>
      <c r="K3109">
        <v>0</v>
      </c>
    </row>
    <row r="3110" spans="1:11" x14ac:dyDescent="0.25">
      <c r="A3110" t="s">
        <v>50</v>
      </c>
      <c r="B3110" t="s">
        <v>66</v>
      </c>
      <c r="C3110" s="7">
        <v>41851</v>
      </c>
      <c r="D3110">
        <v>0</v>
      </c>
      <c r="E3110" t="s">
        <v>2368</v>
      </c>
      <c r="F3110">
        <v>39.499702453613281</v>
      </c>
      <c r="G3110">
        <v>147</v>
      </c>
      <c r="H3110">
        <v>10.959183673469388</v>
      </c>
      <c r="I3110">
        <v>80.346939086914063</v>
      </c>
      <c r="J3110">
        <v>4.9678688049316406</v>
      </c>
      <c r="K3110">
        <v>-0.15995565056800842</v>
      </c>
    </row>
    <row r="3111" spans="1:11" x14ac:dyDescent="0.25">
      <c r="A3111" t="s">
        <v>50</v>
      </c>
      <c r="B3111" t="s">
        <v>66</v>
      </c>
      <c r="C3111" s="7">
        <v>41851</v>
      </c>
      <c r="D3111">
        <v>1</v>
      </c>
      <c r="E3111" t="s">
        <v>2369</v>
      </c>
      <c r="F3111">
        <v>39.659659811542653</v>
      </c>
      <c r="G3111">
        <v>147</v>
      </c>
      <c r="H3111">
        <v>10.959183673469388</v>
      </c>
      <c r="I3111">
        <v>80.346939086914063</v>
      </c>
      <c r="J3111">
        <v>4.9678688049316406</v>
      </c>
      <c r="K3111">
        <v>-0.15995565056800842</v>
      </c>
    </row>
    <row r="3112" spans="1:11" x14ac:dyDescent="0.25">
      <c r="A3112" t="s">
        <v>50</v>
      </c>
      <c r="B3112" t="s">
        <v>67</v>
      </c>
      <c r="C3112" s="7">
        <v>41851</v>
      </c>
      <c r="D3112">
        <v>0</v>
      </c>
      <c r="E3112" t="s">
        <v>2370</v>
      </c>
      <c r="F3112">
        <v>27.157821655273438</v>
      </c>
      <c r="G3112">
        <v>125</v>
      </c>
      <c r="H3112">
        <v>7.444</v>
      </c>
      <c r="I3112">
        <v>80</v>
      </c>
      <c r="J3112">
        <v>6.9619994163513184</v>
      </c>
      <c r="K3112">
        <v>0.8733019232749939</v>
      </c>
    </row>
    <row r="3113" spans="1:11" x14ac:dyDescent="0.25">
      <c r="A3113" t="s">
        <v>50</v>
      </c>
      <c r="B3113" t="s">
        <v>67</v>
      </c>
      <c r="C3113" s="7">
        <v>41851</v>
      </c>
      <c r="D3113">
        <v>1</v>
      </c>
      <c r="E3113" t="s">
        <v>2371</v>
      </c>
      <c r="F3113">
        <v>26.284520226478577</v>
      </c>
      <c r="G3113">
        <v>125</v>
      </c>
      <c r="H3113">
        <v>7.444</v>
      </c>
      <c r="I3113">
        <v>80</v>
      </c>
      <c r="J3113">
        <v>6.9619994163513184</v>
      </c>
      <c r="K3113">
        <v>0.8733019232749939</v>
      </c>
    </row>
    <row r="3114" spans="1:11" x14ac:dyDescent="0.25">
      <c r="A3114" t="s">
        <v>50</v>
      </c>
      <c r="B3114" t="s">
        <v>68</v>
      </c>
      <c r="C3114" s="7">
        <v>41851</v>
      </c>
      <c r="D3114">
        <v>0</v>
      </c>
      <c r="E3114" t="s">
        <v>2372</v>
      </c>
      <c r="F3114">
        <v>45.254245758056641</v>
      </c>
      <c r="G3114">
        <v>2</v>
      </c>
      <c r="H3114">
        <v>7</v>
      </c>
      <c r="I3114">
        <v>80.5</v>
      </c>
      <c r="J3114">
        <v>2.2100577354431152</v>
      </c>
      <c r="K3114">
        <v>1.2292454242706299</v>
      </c>
    </row>
    <row r="3115" spans="1:11" x14ac:dyDescent="0.25">
      <c r="A3115" t="s">
        <v>50</v>
      </c>
      <c r="B3115" t="s">
        <v>68</v>
      </c>
      <c r="C3115" s="7">
        <v>41851</v>
      </c>
      <c r="D3115">
        <v>1</v>
      </c>
      <c r="E3115" t="s">
        <v>2373</v>
      </c>
      <c r="F3115">
        <v>44.024998903274536</v>
      </c>
      <c r="G3115">
        <v>2</v>
      </c>
      <c r="H3115">
        <v>7</v>
      </c>
      <c r="I3115">
        <v>80.5</v>
      </c>
      <c r="J3115">
        <v>2.2100577354431152</v>
      </c>
      <c r="K3115">
        <v>1.2292454242706299</v>
      </c>
    </row>
    <row r="3116" spans="1:11" x14ac:dyDescent="0.25">
      <c r="A3116" t="s">
        <v>50</v>
      </c>
      <c r="B3116" t="s">
        <v>4120</v>
      </c>
      <c r="C3116" s="7">
        <v>41851</v>
      </c>
      <c r="D3116">
        <v>0</v>
      </c>
      <c r="E3116" t="s">
        <v>4907</v>
      </c>
      <c r="F3116">
        <v>28.013727188110352</v>
      </c>
      <c r="G3116">
        <v>57</v>
      </c>
      <c r="H3116">
        <v>8.8596491228070171</v>
      </c>
      <c r="I3116">
        <v>80.631576538085938</v>
      </c>
      <c r="J3116">
        <v>7.3331398963928223</v>
      </c>
      <c r="K3116">
        <v>0.14653532207012177</v>
      </c>
    </row>
    <row r="3117" spans="1:11" x14ac:dyDescent="0.25">
      <c r="A3117" t="s">
        <v>50</v>
      </c>
      <c r="B3117" t="s">
        <v>4120</v>
      </c>
      <c r="C3117" s="7">
        <v>41851</v>
      </c>
      <c r="D3117">
        <v>1</v>
      </c>
      <c r="E3117" t="s">
        <v>4908</v>
      </c>
      <c r="F3117">
        <v>27.867192802362535</v>
      </c>
      <c r="G3117">
        <v>57</v>
      </c>
      <c r="H3117">
        <v>8.8596491228070171</v>
      </c>
      <c r="I3117">
        <v>80.631576538085938</v>
      </c>
      <c r="J3117">
        <v>7.3331398963928223</v>
      </c>
      <c r="K3117">
        <v>0.14653532207012177</v>
      </c>
    </row>
    <row r="3118" spans="1:11" x14ac:dyDescent="0.25">
      <c r="A3118" t="s">
        <v>50</v>
      </c>
      <c r="B3118" t="s">
        <v>4121</v>
      </c>
      <c r="C3118" s="7">
        <v>41851</v>
      </c>
      <c r="D3118">
        <v>0</v>
      </c>
      <c r="E3118" t="s">
        <v>4909</v>
      </c>
      <c r="F3118">
        <v>11.291500091552734</v>
      </c>
      <c r="G3118">
        <v>6</v>
      </c>
      <c r="H3118">
        <v>3.1666666666666665</v>
      </c>
      <c r="I3118">
        <v>79.666664123535156</v>
      </c>
      <c r="J3118">
        <v>2.0187568664550781</v>
      </c>
      <c r="K3118">
        <v>1.2264994382858276</v>
      </c>
    </row>
    <row r="3119" spans="1:11" x14ac:dyDescent="0.25">
      <c r="A3119" t="s">
        <v>50</v>
      </c>
      <c r="B3119" t="s">
        <v>4121</v>
      </c>
      <c r="C3119" s="7">
        <v>41851</v>
      </c>
      <c r="D3119">
        <v>1</v>
      </c>
      <c r="E3119" t="s">
        <v>4910</v>
      </c>
      <c r="F3119">
        <v>10.065000406155983</v>
      </c>
      <c r="G3119">
        <v>6</v>
      </c>
      <c r="H3119">
        <v>3.1666666666666665</v>
      </c>
      <c r="I3119">
        <v>79.666664123535156</v>
      </c>
      <c r="J3119">
        <v>2.0187568664550781</v>
      </c>
      <c r="K3119">
        <v>1.2264994382858276</v>
      </c>
    </row>
    <row r="3120" spans="1:11" x14ac:dyDescent="0.25">
      <c r="A3120" t="s">
        <v>50</v>
      </c>
      <c r="B3120" t="s">
        <v>4122</v>
      </c>
      <c r="C3120" s="7">
        <v>41851</v>
      </c>
      <c r="D3120">
        <v>0</v>
      </c>
      <c r="E3120" t="s">
        <v>4911</v>
      </c>
      <c r="F3120">
        <v>42.829593658447266</v>
      </c>
      <c r="G3120">
        <v>135</v>
      </c>
      <c r="H3120">
        <v>10.003703703703703</v>
      </c>
      <c r="I3120">
        <v>79.962959289550781</v>
      </c>
      <c r="J3120">
        <v>5.6873435974121094</v>
      </c>
      <c r="K3120">
        <v>0.19966837763786316</v>
      </c>
    </row>
    <row r="3121" spans="1:11" x14ac:dyDescent="0.25">
      <c r="A3121" t="s">
        <v>50</v>
      </c>
      <c r="B3121" t="s">
        <v>4122</v>
      </c>
      <c r="C3121" s="7">
        <v>41851</v>
      </c>
      <c r="D3121">
        <v>1</v>
      </c>
      <c r="E3121" t="s">
        <v>4912</v>
      </c>
      <c r="F3121">
        <v>42.62992612388399</v>
      </c>
      <c r="G3121">
        <v>135</v>
      </c>
      <c r="H3121">
        <v>10.003703703703703</v>
      </c>
      <c r="I3121">
        <v>79.962959289550781</v>
      </c>
      <c r="J3121">
        <v>5.6873435974121094</v>
      </c>
      <c r="K3121">
        <v>0.19966837763786316</v>
      </c>
    </row>
    <row r="3122" spans="1:11" x14ac:dyDescent="0.25">
      <c r="A3122" t="s">
        <v>50</v>
      </c>
      <c r="B3122" t="s">
        <v>75</v>
      </c>
      <c r="C3122" s="7">
        <v>41851</v>
      </c>
      <c r="D3122">
        <v>0</v>
      </c>
      <c r="E3122" t="s">
        <v>1690</v>
      </c>
      <c r="F3122">
        <v>0</v>
      </c>
      <c r="G3122">
        <v>0</v>
      </c>
      <c r="H3122">
        <v>0</v>
      </c>
      <c r="I3122">
        <v>0</v>
      </c>
      <c r="J3122">
        <v>0</v>
      </c>
      <c r="K3122">
        <v>0</v>
      </c>
    </row>
    <row r="3123" spans="1:11" x14ac:dyDescent="0.25">
      <c r="A3123" t="s">
        <v>50</v>
      </c>
      <c r="B3123" t="s">
        <v>75</v>
      </c>
      <c r="C3123" s="7">
        <v>41851</v>
      </c>
      <c r="D3123">
        <v>1</v>
      </c>
      <c r="E3123" t="s">
        <v>1691</v>
      </c>
      <c r="F3123">
        <v>0</v>
      </c>
      <c r="G3123">
        <v>0</v>
      </c>
      <c r="H3123">
        <v>0</v>
      </c>
      <c r="I3123">
        <v>0</v>
      </c>
      <c r="J3123">
        <v>0</v>
      </c>
      <c r="K3123">
        <v>0</v>
      </c>
    </row>
    <row r="3124" spans="1:11" x14ac:dyDescent="0.25">
      <c r="A3124" t="s">
        <v>50</v>
      </c>
      <c r="B3124" t="s">
        <v>69</v>
      </c>
      <c r="C3124" s="7">
        <v>41851</v>
      </c>
      <c r="D3124">
        <v>0</v>
      </c>
      <c r="E3124" t="s">
        <v>938</v>
      </c>
      <c r="F3124">
        <v>0</v>
      </c>
      <c r="G3124">
        <v>0</v>
      </c>
      <c r="H3124">
        <v>0</v>
      </c>
      <c r="I3124">
        <v>0</v>
      </c>
      <c r="J3124">
        <v>0</v>
      </c>
      <c r="K3124">
        <v>0</v>
      </c>
    </row>
    <row r="3125" spans="1:11" x14ac:dyDescent="0.25">
      <c r="A3125" t="s">
        <v>50</v>
      </c>
      <c r="B3125" t="s">
        <v>69</v>
      </c>
      <c r="C3125" s="7">
        <v>41851</v>
      </c>
      <c r="D3125">
        <v>1</v>
      </c>
      <c r="E3125" t="s">
        <v>939</v>
      </c>
      <c r="F3125">
        <v>0</v>
      </c>
      <c r="G3125">
        <v>0</v>
      </c>
      <c r="H3125">
        <v>0</v>
      </c>
      <c r="I3125">
        <v>0</v>
      </c>
      <c r="J3125">
        <v>0</v>
      </c>
      <c r="K3125">
        <v>0</v>
      </c>
    </row>
    <row r="3126" spans="1:11" x14ac:dyDescent="0.25">
      <c r="A3126" t="s">
        <v>50</v>
      </c>
      <c r="B3126" t="s">
        <v>70</v>
      </c>
      <c r="C3126" s="7">
        <v>41851</v>
      </c>
      <c r="D3126">
        <v>0</v>
      </c>
      <c r="E3126" t="s">
        <v>940</v>
      </c>
      <c r="F3126">
        <v>0</v>
      </c>
      <c r="G3126">
        <v>0</v>
      </c>
      <c r="H3126">
        <v>0</v>
      </c>
      <c r="I3126">
        <v>0</v>
      </c>
      <c r="J3126">
        <v>0</v>
      </c>
      <c r="K3126">
        <v>0</v>
      </c>
    </row>
    <row r="3127" spans="1:11" x14ac:dyDescent="0.25">
      <c r="A3127" t="s">
        <v>50</v>
      </c>
      <c r="B3127" t="s">
        <v>70</v>
      </c>
      <c r="C3127" s="7">
        <v>41851</v>
      </c>
      <c r="D3127">
        <v>1</v>
      </c>
      <c r="E3127" t="s">
        <v>941</v>
      </c>
      <c r="F3127">
        <v>0</v>
      </c>
      <c r="G3127">
        <v>0</v>
      </c>
      <c r="H3127">
        <v>0</v>
      </c>
      <c r="I3127">
        <v>0</v>
      </c>
      <c r="J3127">
        <v>0</v>
      </c>
      <c r="K3127">
        <v>0</v>
      </c>
    </row>
    <row r="3128" spans="1:11" x14ac:dyDescent="0.25">
      <c r="A3128" t="s">
        <v>50</v>
      </c>
      <c r="B3128" t="s">
        <v>5566</v>
      </c>
      <c r="C3128" s="7">
        <v>41851</v>
      </c>
      <c r="D3128">
        <v>0</v>
      </c>
      <c r="E3128" t="s">
        <v>5827</v>
      </c>
      <c r="F3128">
        <v>1.9160001277923584</v>
      </c>
      <c r="G3128">
        <v>1</v>
      </c>
      <c r="H3128">
        <v>1</v>
      </c>
      <c r="I3128">
        <v>78</v>
      </c>
      <c r="K3128">
        <v>-0.15399980545043945</v>
      </c>
    </row>
    <row r="3129" spans="1:11" x14ac:dyDescent="0.25">
      <c r="A3129" t="s">
        <v>50</v>
      </c>
      <c r="B3129" t="s">
        <v>5566</v>
      </c>
      <c r="C3129" s="7">
        <v>41851</v>
      </c>
      <c r="D3129">
        <v>1</v>
      </c>
      <c r="E3129" t="s">
        <v>5828</v>
      </c>
      <c r="F3129">
        <v>2.0699999332427979</v>
      </c>
      <c r="G3129">
        <v>1</v>
      </c>
      <c r="H3129">
        <v>1</v>
      </c>
      <c r="I3129">
        <v>78</v>
      </c>
      <c r="K3129">
        <v>-0.15399980545043945</v>
      </c>
    </row>
    <row r="3130" spans="1:11" x14ac:dyDescent="0.25">
      <c r="A3130" t="s">
        <v>50</v>
      </c>
      <c r="B3130" t="s">
        <v>4123</v>
      </c>
      <c r="C3130" s="7">
        <v>41851</v>
      </c>
      <c r="D3130">
        <v>0</v>
      </c>
      <c r="E3130" t="s">
        <v>4913</v>
      </c>
      <c r="F3130">
        <v>25.943557739257813</v>
      </c>
      <c r="G3130">
        <v>26</v>
      </c>
      <c r="H3130">
        <v>2.8461538461538463</v>
      </c>
      <c r="I3130">
        <v>78.961540222167969</v>
      </c>
      <c r="J3130">
        <v>2.9770224094390869</v>
      </c>
      <c r="K3130">
        <v>-4.1057948023080826E-2</v>
      </c>
    </row>
    <row r="3131" spans="1:11" x14ac:dyDescent="0.25">
      <c r="A3131" t="s">
        <v>50</v>
      </c>
      <c r="B3131" t="s">
        <v>4123</v>
      </c>
      <c r="C3131" s="7">
        <v>41851</v>
      </c>
      <c r="D3131">
        <v>1</v>
      </c>
      <c r="E3131" t="s">
        <v>4914</v>
      </c>
      <c r="F3131">
        <v>25.984615270908062</v>
      </c>
      <c r="G3131">
        <v>26</v>
      </c>
      <c r="H3131">
        <v>2.8461538461538463</v>
      </c>
      <c r="I3131">
        <v>78.961540222167969</v>
      </c>
      <c r="J3131">
        <v>2.9770224094390869</v>
      </c>
      <c r="K3131">
        <v>-4.1057948023080826E-2</v>
      </c>
    </row>
    <row r="3132" spans="1:11" x14ac:dyDescent="0.25">
      <c r="A3132" t="s">
        <v>50</v>
      </c>
      <c r="B3132" t="s">
        <v>4124</v>
      </c>
      <c r="C3132" s="7">
        <v>41851</v>
      </c>
      <c r="D3132">
        <v>0</v>
      </c>
      <c r="E3132" t="s">
        <v>4915</v>
      </c>
      <c r="F3132">
        <v>27.564264297485352</v>
      </c>
      <c r="G3132">
        <v>36</v>
      </c>
      <c r="H3132">
        <v>15.861111111111111</v>
      </c>
      <c r="I3132">
        <v>81.611114501953125</v>
      </c>
      <c r="J3132">
        <v>7.5055046081542969</v>
      </c>
      <c r="K3132">
        <v>1.5105141401290894</v>
      </c>
    </row>
    <row r="3133" spans="1:11" x14ac:dyDescent="0.25">
      <c r="A3133" t="s">
        <v>50</v>
      </c>
      <c r="B3133" t="s">
        <v>4124</v>
      </c>
      <c r="C3133" s="7">
        <v>41851</v>
      </c>
      <c r="D3133">
        <v>1</v>
      </c>
      <c r="E3133" t="s">
        <v>4916</v>
      </c>
      <c r="F3133">
        <v>26.053750093612408</v>
      </c>
      <c r="G3133">
        <v>36</v>
      </c>
      <c r="H3133">
        <v>15.861111111111111</v>
      </c>
      <c r="I3133">
        <v>81.611114501953125</v>
      </c>
      <c r="J3133">
        <v>7.5055046081542969</v>
      </c>
      <c r="K3133">
        <v>1.5105141401290894</v>
      </c>
    </row>
    <row r="3134" spans="1:11" x14ac:dyDescent="0.25">
      <c r="A3134" t="s">
        <v>50</v>
      </c>
      <c r="B3134" t="s">
        <v>71</v>
      </c>
      <c r="C3134" s="7">
        <v>41851</v>
      </c>
      <c r="D3134">
        <v>0</v>
      </c>
      <c r="E3134" t="s">
        <v>2374</v>
      </c>
      <c r="F3134">
        <v>1.2815005779266357</v>
      </c>
      <c r="G3134">
        <v>1</v>
      </c>
      <c r="H3134">
        <v>1</v>
      </c>
      <c r="I3134">
        <v>83</v>
      </c>
      <c r="K3134">
        <v>-3.2484996318817139</v>
      </c>
    </row>
    <row r="3135" spans="1:11" x14ac:dyDescent="0.25">
      <c r="A3135" t="s">
        <v>50</v>
      </c>
      <c r="B3135" t="s">
        <v>71</v>
      </c>
      <c r="C3135" s="7">
        <v>41851</v>
      </c>
      <c r="D3135">
        <v>1</v>
      </c>
      <c r="E3135" t="s">
        <v>2375</v>
      </c>
      <c r="F3135">
        <v>4.5300002098083496</v>
      </c>
      <c r="G3135">
        <v>1</v>
      </c>
      <c r="H3135">
        <v>1</v>
      </c>
      <c r="I3135">
        <v>83</v>
      </c>
      <c r="K3135">
        <v>-3.2484996318817139</v>
      </c>
    </row>
    <row r="3136" spans="1:11" x14ac:dyDescent="0.25">
      <c r="A3136" t="s">
        <v>50</v>
      </c>
      <c r="B3136" t="s">
        <v>72</v>
      </c>
      <c r="C3136" s="7">
        <v>41851</v>
      </c>
      <c r="D3136">
        <v>0</v>
      </c>
      <c r="E3136" t="s">
        <v>942</v>
      </c>
      <c r="F3136">
        <v>13.418431282043457</v>
      </c>
      <c r="G3136">
        <v>58</v>
      </c>
      <c r="H3136">
        <v>2.9224137931034484</v>
      </c>
      <c r="I3136">
        <v>79.551727294921875</v>
      </c>
      <c r="J3136">
        <v>2.2704911231994629</v>
      </c>
      <c r="K3136">
        <v>0.33558639883995056</v>
      </c>
    </row>
    <row r="3137" spans="1:11" x14ac:dyDescent="0.25">
      <c r="A3137" t="s">
        <v>50</v>
      </c>
      <c r="B3137" t="s">
        <v>72</v>
      </c>
      <c r="C3137" s="7">
        <v>41851</v>
      </c>
      <c r="D3137">
        <v>1</v>
      </c>
      <c r="E3137" t="s">
        <v>943</v>
      </c>
      <c r="F3137">
        <v>13.082844908895163</v>
      </c>
      <c r="G3137">
        <v>58</v>
      </c>
      <c r="H3137">
        <v>2.9224137931034484</v>
      </c>
      <c r="I3137">
        <v>79.551727294921875</v>
      </c>
      <c r="J3137">
        <v>2.2704911231994629</v>
      </c>
      <c r="K3137">
        <v>0.33558639883995056</v>
      </c>
    </row>
    <row r="3138" spans="1:11" x14ac:dyDescent="0.25">
      <c r="A3138" t="s">
        <v>50</v>
      </c>
      <c r="B3138" t="s">
        <v>73</v>
      </c>
      <c r="C3138" s="7">
        <v>41851</v>
      </c>
      <c r="D3138">
        <v>0</v>
      </c>
      <c r="E3138" t="s">
        <v>944</v>
      </c>
      <c r="F3138">
        <v>39.591358184814453</v>
      </c>
      <c r="G3138">
        <v>215</v>
      </c>
      <c r="H3138">
        <v>11.093023255813954</v>
      </c>
      <c r="I3138">
        <v>80.348838806152344</v>
      </c>
      <c r="J3138">
        <v>6.6224918365478516</v>
      </c>
      <c r="K3138">
        <v>0.33438250422477722</v>
      </c>
    </row>
    <row r="3139" spans="1:11" x14ac:dyDescent="0.25">
      <c r="A3139" t="s">
        <v>50</v>
      </c>
      <c r="B3139" t="s">
        <v>73</v>
      </c>
      <c r="C3139" s="7">
        <v>41851</v>
      </c>
      <c r="D3139">
        <v>1</v>
      </c>
      <c r="E3139" t="s">
        <v>945</v>
      </c>
      <c r="F3139">
        <v>39.256976806918203</v>
      </c>
      <c r="G3139">
        <v>215</v>
      </c>
      <c r="H3139">
        <v>11.093023255813954</v>
      </c>
      <c r="I3139">
        <v>80.348838806152344</v>
      </c>
      <c r="J3139">
        <v>6.6224918365478516</v>
      </c>
      <c r="K3139">
        <v>0.33438250422477722</v>
      </c>
    </row>
    <row r="3140" spans="1:11" x14ac:dyDescent="0.25">
      <c r="A3140" t="s">
        <v>50</v>
      </c>
      <c r="B3140" t="s">
        <v>5565</v>
      </c>
      <c r="C3140" s="7">
        <v>41851</v>
      </c>
      <c r="D3140">
        <v>0</v>
      </c>
      <c r="E3140" t="s">
        <v>5829</v>
      </c>
      <c r="F3140">
        <v>11.529643058776855</v>
      </c>
      <c r="G3140">
        <v>7</v>
      </c>
      <c r="H3140">
        <v>1.7142857142857142</v>
      </c>
      <c r="I3140">
        <v>79.428573608398438</v>
      </c>
      <c r="J3140">
        <v>2.3720557689666748</v>
      </c>
      <c r="K3140">
        <v>-0.16249945759773254</v>
      </c>
    </row>
    <row r="3141" spans="1:11" x14ac:dyDescent="0.25">
      <c r="A3141" t="s">
        <v>50</v>
      </c>
      <c r="B3141" t="s">
        <v>5565</v>
      </c>
      <c r="C3141" s="7">
        <v>41851</v>
      </c>
      <c r="D3141">
        <v>1</v>
      </c>
      <c r="E3141" t="s">
        <v>5830</v>
      </c>
      <c r="F3141">
        <v>11.692142588751656</v>
      </c>
      <c r="G3141">
        <v>7</v>
      </c>
      <c r="H3141">
        <v>1.7142857142857142</v>
      </c>
      <c r="I3141">
        <v>79.428573608398438</v>
      </c>
      <c r="J3141">
        <v>2.3720557689666748</v>
      </c>
      <c r="K3141">
        <v>-0.16249945759773254</v>
      </c>
    </row>
    <row r="3142" spans="1:11" x14ac:dyDescent="0.25">
      <c r="A3142" t="s">
        <v>50</v>
      </c>
      <c r="B3142" t="s">
        <v>4119</v>
      </c>
      <c r="C3142" s="7">
        <v>41897</v>
      </c>
      <c r="D3142">
        <v>0</v>
      </c>
      <c r="E3142" t="s">
        <v>4917</v>
      </c>
      <c r="F3142">
        <v>25.697284698486328</v>
      </c>
      <c r="G3142">
        <v>7</v>
      </c>
      <c r="H3142">
        <v>8</v>
      </c>
      <c r="I3142">
        <v>85.714286804199219</v>
      </c>
      <c r="J3142">
        <v>4.5689334869384766</v>
      </c>
      <c r="K3142">
        <v>-9.2714443802833557E-2</v>
      </c>
    </row>
    <row r="3143" spans="1:11" x14ac:dyDescent="0.25">
      <c r="A3143" t="s">
        <v>50</v>
      </c>
      <c r="B3143" t="s">
        <v>4119</v>
      </c>
      <c r="C3143" s="7">
        <v>41897</v>
      </c>
      <c r="D3143">
        <v>1</v>
      </c>
      <c r="E3143" t="s">
        <v>4918</v>
      </c>
      <c r="F3143">
        <v>25.78999968937465</v>
      </c>
      <c r="G3143">
        <v>7</v>
      </c>
      <c r="H3143">
        <v>8</v>
      </c>
      <c r="I3143">
        <v>85.714286804199219</v>
      </c>
      <c r="J3143">
        <v>4.5689334869384766</v>
      </c>
      <c r="K3143">
        <v>-9.2714443802833557E-2</v>
      </c>
    </row>
    <row r="3144" spans="1:11" x14ac:dyDescent="0.25">
      <c r="A3144" t="s">
        <v>50</v>
      </c>
      <c r="B3144" t="s">
        <v>3637</v>
      </c>
      <c r="C3144" s="7">
        <v>41897</v>
      </c>
      <c r="D3144">
        <v>0</v>
      </c>
      <c r="E3144" t="s">
        <v>3771</v>
      </c>
      <c r="F3144">
        <v>45.796962738037109</v>
      </c>
      <c r="G3144">
        <v>363</v>
      </c>
      <c r="H3144">
        <v>8.9641873278236908</v>
      </c>
      <c r="I3144">
        <v>86.628097534179688</v>
      </c>
      <c r="J3144">
        <v>5.6482172012329102</v>
      </c>
      <c r="K3144">
        <v>-9.154868870973587E-2</v>
      </c>
    </row>
    <row r="3145" spans="1:11" x14ac:dyDescent="0.25">
      <c r="A3145" t="s">
        <v>50</v>
      </c>
      <c r="B3145" t="s">
        <v>3637</v>
      </c>
      <c r="C3145" s="7">
        <v>41897</v>
      </c>
      <c r="D3145">
        <v>1</v>
      </c>
      <c r="E3145" t="s">
        <v>3772</v>
      </c>
      <c r="F3145">
        <v>45.888512242718832</v>
      </c>
      <c r="G3145">
        <v>363</v>
      </c>
      <c r="H3145">
        <v>8.9641873278236908</v>
      </c>
      <c r="I3145">
        <v>86.628097534179688</v>
      </c>
      <c r="J3145">
        <v>5.6482172012329102</v>
      </c>
      <c r="K3145">
        <v>-9.154868870973587E-2</v>
      </c>
    </row>
    <row r="3146" spans="1:11" x14ac:dyDescent="0.25">
      <c r="A3146" t="s">
        <v>50</v>
      </c>
      <c r="B3146" t="s">
        <v>61</v>
      </c>
      <c r="C3146" s="7">
        <v>41897</v>
      </c>
      <c r="D3146">
        <v>0</v>
      </c>
      <c r="E3146" t="s">
        <v>946</v>
      </c>
      <c r="F3146">
        <v>45.282299041748047</v>
      </c>
      <c r="G3146">
        <v>204</v>
      </c>
      <c r="H3146">
        <v>8.7034313725490193</v>
      </c>
      <c r="I3146">
        <v>84</v>
      </c>
      <c r="J3146">
        <v>4.9919209480285645</v>
      </c>
      <c r="K3146">
        <v>-0.46590998768806458</v>
      </c>
    </row>
    <row r="3147" spans="1:11" x14ac:dyDescent="0.25">
      <c r="A3147" t="s">
        <v>50</v>
      </c>
      <c r="B3147" t="s">
        <v>61</v>
      </c>
      <c r="C3147" s="7">
        <v>41897</v>
      </c>
      <c r="D3147">
        <v>1</v>
      </c>
      <c r="E3147" t="s">
        <v>947</v>
      </c>
      <c r="F3147">
        <v>45.748210469881691</v>
      </c>
      <c r="G3147">
        <v>204</v>
      </c>
      <c r="H3147">
        <v>8.7034313725490193</v>
      </c>
      <c r="I3147">
        <v>84</v>
      </c>
      <c r="J3147">
        <v>4.9919209480285645</v>
      </c>
      <c r="K3147">
        <v>-0.46590998768806458</v>
      </c>
    </row>
    <row r="3148" spans="1:11" x14ac:dyDescent="0.25">
      <c r="A3148" t="s">
        <v>50</v>
      </c>
      <c r="B3148" t="s">
        <v>62</v>
      </c>
      <c r="C3148" s="7">
        <v>41897</v>
      </c>
      <c r="D3148">
        <v>0</v>
      </c>
      <c r="E3148" t="s">
        <v>948</v>
      </c>
      <c r="F3148">
        <v>46.457286834716797</v>
      </c>
      <c r="G3148">
        <v>159</v>
      </c>
      <c r="H3148">
        <v>9.2987421383647799</v>
      </c>
      <c r="I3148">
        <v>90</v>
      </c>
      <c r="J3148">
        <v>6.3767623901367188</v>
      </c>
      <c r="K3148">
        <v>0.38876393437385559</v>
      </c>
    </row>
    <row r="3149" spans="1:11" x14ac:dyDescent="0.25">
      <c r="A3149" t="s">
        <v>50</v>
      </c>
      <c r="B3149" t="s">
        <v>62</v>
      </c>
      <c r="C3149" s="7">
        <v>41897</v>
      </c>
      <c r="D3149">
        <v>1</v>
      </c>
      <c r="E3149" t="s">
        <v>949</v>
      </c>
      <c r="F3149">
        <v>46.068522064472141</v>
      </c>
      <c r="G3149">
        <v>159</v>
      </c>
      <c r="H3149">
        <v>9.2987421383647799</v>
      </c>
      <c r="I3149">
        <v>90</v>
      </c>
      <c r="J3149">
        <v>6.3767623901367188</v>
      </c>
      <c r="K3149">
        <v>0.38876393437385559</v>
      </c>
    </row>
    <row r="3150" spans="1:11" x14ac:dyDescent="0.25">
      <c r="A3150" t="s">
        <v>50</v>
      </c>
      <c r="B3150" t="s">
        <v>74</v>
      </c>
      <c r="C3150" s="7">
        <v>41897</v>
      </c>
      <c r="D3150">
        <v>0</v>
      </c>
      <c r="E3150" t="s">
        <v>950</v>
      </c>
      <c r="F3150">
        <v>116.67399597167969</v>
      </c>
      <c r="G3150">
        <v>4</v>
      </c>
      <c r="H3150">
        <v>7</v>
      </c>
      <c r="I3150">
        <v>90</v>
      </c>
      <c r="J3150">
        <v>10.876873970031738</v>
      </c>
      <c r="K3150">
        <v>8.6439952850341797</v>
      </c>
    </row>
    <row r="3151" spans="1:11" x14ac:dyDescent="0.25">
      <c r="A3151" t="s">
        <v>50</v>
      </c>
      <c r="B3151" t="s">
        <v>74</v>
      </c>
      <c r="C3151" s="7">
        <v>41897</v>
      </c>
      <c r="D3151">
        <v>1</v>
      </c>
      <c r="E3151" t="s">
        <v>951</v>
      </c>
      <c r="F3151">
        <v>108.03000354766846</v>
      </c>
      <c r="G3151">
        <v>4</v>
      </c>
      <c r="H3151">
        <v>7</v>
      </c>
      <c r="I3151">
        <v>90</v>
      </c>
      <c r="J3151">
        <v>10.876873970031738</v>
      </c>
      <c r="K3151">
        <v>8.6439952850341797</v>
      </c>
    </row>
    <row r="3152" spans="1:11" x14ac:dyDescent="0.25">
      <c r="A3152" t="s">
        <v>50</v>
      </c>
      <c r="B3152" t="s">
        <v>63</v>
      </c>
      <c r="C3152" s="7">
        <v>41897</v>
      </c>
      <c r="D3152">
        <v>0</v>
      </c>
      <c r="E3152" t="s">
        <v>2376</v>
      </c>
      <c r="F3152">
        <v>0</v>
      </c>
      <c r="G3152">
        <v>0</v>
      </c>
      <c r="H3152">
        <v>0</v>
      </c>
      <c r="I3152">
        <v>0</v>
      </c>
      <c r="J3152">
        <v>0</v>
      </c>
      <c r="K3152">
        <v>0</v>
      </c>
    </row>
    <row r="3153" spans="1:11" x14ac:dyDescent="0.25">
      <c r="A3153" t="s">
        <v>50</v>
      </c>
      <c r="B3153" t="s">
        <v>63</v>
      </c>
      <c r="C3153" s="7">
        <v>41897</v>
      </c>
      <c r="D3153">
        <v>1</v>
      </c>
      <c r="E3153" t="s">
        <v>2377</v>
      </c>
      <c r="F3153">
        <v>0</v>
      </c>
      <c r="G3153">
        <v>0</v>
      </c>
      <c r="H3153">
        <v>0</v>
      </c>
      <c r="I3153">
        <v>0</v>
      </c>
      <c r="J3153">
        <v>0</v>
      </c>
      <c r="K3153">
        <v>0</v>
      </c>
    </row>
    <row r="3154" spans="1:11" x14ac:dyDescent="0.25">
      <c r="A3154" t="s">
        <v>50</v>
      </c>
      <c r="B3154" t="s">
        <v>64</v>
      </c>
      <c r="C3154" s="7">
        <v>41897</v>
      </c>
      <c r="D3154">
        <v>0</v>
      </c>
      <c r="E3154" t="s">
        <v>2378</v>
      </c>
      <c r="F3154">
        <v>0</v>
      </c>
      <c r="G3154">
        <v>0</v>
      </c>
      <c r="H3154">
        <v>0</v>
      </c>
      <c r="I3154">
        <v>0</v>
      </c>
      <c r="J3154">
        <v>0</v>
      </c>
      <c r="K3154">
        <v>0</v>
      </c>
    </row>
    <row r="3155" spans="1:11" x14ac:dyDescent="0.25">
      <c r="A3155" t="s">
        <v>50</v>
      </c>
      <c r="B3155" t="s">
        <v>64</v>
      </c>
      <c r="C3155" s="7">
        <v>41897</v>
      </c>
      <c r="D3155">
        <v>1</v>
      </c>
      <c r="E3155" t="s">
        <v>2379</v>
      </c>
      <c r="F3155">
        <v>0</v>
      </c>
      <c r="G3155">
        <v>0</v>
      </c>
      <c r="H3155">
        <v>0</v>
      </c>
      <c r="I3155">
        <v>0</v>
      </c>
      <c r="J3155">
        <v>0</v>
      </c>
      <c r="K3155">
        <v>0</v>
      </c>
    </row>
    <row r="3156" spans="1:11" x14ac:dyDescent="0.25">
      <c r="A3156" t="s">
        <v>50</v>
      </c>
      <c r="B3156" t="s">
        <v>65</v>
      </c>
      <c r="C3156" s="7">
        <v>41897</v>
      </c>
      <c r="D3156">
        <v>0</v>
      </c>
      <c r="E3156" t="s">
        <v>2380</v>
      </c>
      <c r="F3156">
        <v>0</v>
      </c>
      <c r="G3156">
        <v>0</v>
      </c>
      <c r="H3156">
        <v>0</v>
      </c>
      <c r="I3156">
        <v>0</v>
      </c>
      <c r="J3156">
        <v>0</v>
      </c>
      <c r="K3156">
        <v>0</v>
      </c>
    </row>
    <row r="3157" spans="1:11" x14ac:dyDescent="0.25">
      <c r="A3157" t="s">
        <v>50</v>
      </c>
      <c r="B3157" t="s">
        <v>65</v>
      </c>
      <c r="C3157" s="7">
        <v>41897</v>
      </c>
      <c r="D3157">
        <v>1</v>
      </c>
      <c r="E3157" t="s">
        <v>2381</v>
      </c>
      <c r="F3157">
        <v>0</v>
      </c>
      <c r="G3157">
        <v>0</v>
      </c>
      <c r="H3157">
        <v>0</v>
      </c>
      <c r="I3157">
        <v>0</v>
      </c>
      <c r="J3157">
        <v>0</v>
      </c>
      <c r="K3157">
        <v>0</v>
      </c>
    </row>
    <row r="3158" spans="1:11" x14ac:dyDescent="0.25">
      <c r="A3158" t="s">
        <v>50</v>
      </c>
      <c r="B3158" t="s">
        <v>66</v>
      </c>
      <c r="C3158" s="7">
        <v>41897</v>
      </c>
      <c r="D3158">
        <v>0</v>
      </c>
      <c r="E3158" t="s">
        <v>2382</v>
      </c>
      <c r="F3158">
        <v>55.182102203369141</v>
      </c>
      <c r="G3158">
        <v>181</v>
      </c>
      <c r="H3158">
        <v>10.685082872928177</v>
      </c>
      <c r="I3158">
        <v>86.685081481933594</v>
      </c>
      <c r="J3158">
        <v>6.0830435752868652</v>
      </c>
      <c r="K3158">
        <v>0.45663180947303772</v>
      </c>
    </row>
    <row r="3159" spans="1:11" x14ac:dyDescent="0.25">
      <c r="A3159" t="s">
        <v>50</v>
      </c>
      <c r="B3159" t="s">
        <v>66</v>
      </c>
      <c r="C3159" s="7">
        <v>41897</v>
      </c>
      <c r="D3159">
        <v>1</v>
      </c>
      <c r="E3159" t="s">
        <v>2383</v>
      </c>
      <c r="F3159">
        <v>54.725469360035426</v>
      </c>
      <c r="G3159">
        <v>181</v>
      </c>
      <c r="H3159">
        <v>10.685082872928177</v>
      </c>
      <c r="I3159">
        <v>86.685081481933594</v>
      </c>
      <c r="J3159">
        <v>6.0830435752868652</v>
      </c>
      <c r="K3159">
        <v>0.45663180947303772</v>
      </c>
    </row>
    <row r="3160" spans="1:11" x14ac:dyDescent="0.25">
      <c r="A3160" t="s">
        <v>50</v>
      </c>
      <c r="B3160" t="s">
        <v>67</v>
      </c>
      <c r="C3160" s="7">
        <v>41897</v>
      </c>
      <c r="D3160">
        <v>0</v>
      </c>
      <c r="E3160" t="s">
        <v>2384</v>
      </c>
      <c r="F3160">
        <v>34.537425994873047</v>
      </c>
      <c r="G3160">
        <v>176</v>
      </c>
      <c r="H3160">
        <v>7.2613636363636367</v>
      </c>
      <c r="I3160">
        <v>86.488639831542969</v>
      </c>
      <c r="J3160">
        <v>4.8223285675048828</v>
      </c>
      <c r="K3160">
        <v>-0.85842621326446533</v>
      </c>
    </row>
    <row r="3161" spans="1:11" x14ac:dyDescent="0.25">
      <c r="A3161" t="s">
        <v>50</v>
      </c>
      <c r="B3161" t="s">
        <v>67</v>
      </c>
      <c r="C3161" s="7">
        <v>41897</v>
      </c>
      <c r="D3161">
        <v>1</v>
      </c>
      <c r="E3161" t="s">
        <v>2385</v>
      </c>
      <c r="F3161">
        <v>35.395852122371167</v>
      </c>
      <c r="G3161">
        <v>176</v>
      </c>
      <c r="H3161">
        <v>7.2613636363636367</v>
      </c>
      <c r="I3161">
        <v>86.488639831542969</v>
      </c>
      <c r="J3161">
        <v>4.8223285675048828</v>
      </c>
      <c r="K3161">
        <v>-0.85842621326446533</v>
      </c>
    </row>
    <row r="3162" spans="1:11" x14ac:dyDescent="0.25">
      <c r="A3162" t="s">
        <v>50</v>
      </c>
      <c r="B3162" t="s">
        <v>68</v>
      </c>
      <c r="C3162" s="7">
        <v>41897</v>
      </c>
      <c r="D3162">
        <v>0</v>
      </c>
      <c r="E3162" t="s">
        <v>2386</v>
      </c>
      <c r="F3162">
        <v>45.527252197265625</v>
      </c>
      <c r="G3162">
        <v>2</v>
      </c>
      <c r="H3162">
        <v>7</v>
      </c>
      <c r="I3162">
        <v>87</v>
      </c>
      <c r="J3162">
        <v>0.24077145755290985</v>
      </c>
      <c r="K3162">
        <v>0.31224942207336426</v>
      </c>
    </row>
    <row r="3163" spans="1:11" x14ac:dyDescent="0.25">
      <c r="A3163" t="s">
        <v>50</v>
      </c>
      <c r="B3163" t="s">
        <v>68</v>
      </c>
      <c r="C3163" s="7">
        <v>41897</v>
      </c>
      <c r="D3163">
        <v>1</v>
      </c>
      <c r="E3163" t="s">
        <v>2387</v>
      </c>
      <c r="F3163">
        <v>45.215001106262207</v>
      </c>
      <c r="G3163">
        <v>2</v>
      </c>
      <c r="H3163">
        <v>7</v>
      </c>
      <c r="I3163">
        <v>87</v>
      </c>
      <c r="J3163">
        <v>0.24077145755290985</v>
      </c>
      <c r="K3163">
        <v>0.31224942207336426</v>
      </c>
    </row>
    <row r="3164" spans="1:11" x14ac:dyDescent="0.25">
      <c r="A3164" t="s">
        <v>50</v>
      </c>
      <c r="B3164" t="s">
        <v>4120</v>
      </c>
      <c r="C3164" s="7">
        <v>41897</v>
      </c>
      <c r="D3164">
        <v>0</v>
      </c>
      <c r="E3164" t="s">
        <v>4919</v>
      </c>
      <c r="F3164">
        <v>33.943920135498047</v>
      </c>
      <c r="G3164">
        <v>87</v>
      </c>
      <c r="H3164">
        <v>8.5574712643678161</v>
      </c>
      <c r="I3164">
        <v>87.103446960449219</v>
      </c>
      <c r="J3164">
        <v>5.7398581504821777</v>
      </c>
      <c r="K3164">
        <v>-0.55895411968231201</v>
      </c>
    </row>
    <row r="3165" spans="1:11" x14ac:dyDescent="0.25">
      <c r="A3165" t="s">
        <v>50</v>
      </c>
      <c r="B3165" t="s">
        <v>4120</v>
      </c>
      <c r="C3165" s="7">
        <v>41897</v>
      </c>
      <c r="D3165">
        <v>1</v>
      </c>
      <c r="E3165" t="s">
        <v>4920</v>
      </c>
      <c r="F3165">
        <v>34.502873184352083</v>
      </c>
      <c r="G3165">
        <v>87</v>
      </c>
      <c r="H3165">
        <v>8.5574712643678161</v>
      </c>
      <c r="I3165">
        <v>87.103446960449219</v>
      </c>
      <c r="J3165">
        <v>5.7398581504821777</v>
      </c>
      <c r="K3165">
        <v>-0.55895411968231201</v>
      </c>
    </row>
    <row r="3166" spans="1:11" x14ac:dyDescent="0.25">
      <c r="A3166" t="s">
        <v>50</v>
      </c>
      <c r="B3166" t="s">
        <v>4121</v>
      </c>
      <c r="C3166" s="7">
        <v>41897</v>
      </c>
      <c r="D3166">
        <v>0</v>
      </c>
      <c r="E3166" t="s">
        <v>4921</v>
      </c>
      <c r="F3166">
        <v>13.368250846862793</v>
      </c>
      <c r="G3166">
        <v>8</v>
      </c>
      <c r="H3166">
        <v>4.875</v>
      </c>
      <c r="I3166">
        <v>86.25</v>
      </c>
      <c r="J3166">
        <v>2.8689630031585693</v>
      </c>
      <c r="K3166">
        <v>-1.0967497825622559</v>
      </c>
    </row>
    <row r="3167" spans="1:11" x14ac:dyDescent="0.25">
      <c r="A3167" t="s">
        <v>50</v>
      </c>
      <c r="B3167" t="s">
        <v>4121</v>
      </c>
      <c r="C3167" s="7">
        <v>41897</v>
      </c>
      <c r="D3167">
        <v>1</v>
      </c>
      <c r="E3167" t="s">
        <v>4922</v>
      </c>
      <c r="F3167">
        <v>14.4650002643466</v>
      </c>
      <c r="G3167">
        <v>8</v>
      </c>
      <c r="H3167">
        <v>4.875</v>
      </c>
      <c r="I3167">
        <v>86.25</v>
      </c>
      <c r="J3167">
        <v>2.8689630031585693</v>
      </c>
      <c r="K3167">
        <v>-1.0967497825622559</v>
      </c>
    </row>
    <row r="3168" spans="1:11" x14ac:dyDescent="0.25">
      <c r="A3168" t="s">
        <v>50</v>
      </c>
      <c r="B3168" t="s">
        <v>4122</v>
      </c>
      <c r="C3168" s="7">
        <v>41897</v>
      </c>
      <c r="D3168">
        <v>0</v>
      </c>
      <c r="E3168" t="s">
        <v>4923</v>
      </c>
      <c r="F3168">
        <v>43.052600860595703</v>
      </c>
      <c r="G3168">
        <v>174</v>
      </c>
      <c r="H3168">
        <v>9.2212643678160919</v>
      </c>
      <c r="I3168">
        <v>86.275863647460938</v>
      </c>
      <c r="J3168">
        <v>4.5364446640014648</v>
      </c>
      <c r="K3168">
        <v>-0.21214127540588379</v>
      </c>
    </row>
    <row r="3169" spans="1:11" x14ac:dyDescent="0.25">
      <c r="A3169" t="s">
        <v>50</v>
      </c>
      <c r="B3169" t="s">
        <v>4122</v>
      </c>
      <c r="C3169" s="7">
        <v>41897</v>
      </c>
      <c r="D3169">
        <v>1</v>
      </c>
      <c r="E3169" t="s">
        <v>4924</v>
      </c>
      <c r="F3169">
        <v>43.264741322860637</v>
      </c>
      <c r="G3169">
        <v>174</v>
      </c>
      <c r="H3169">
        <v>9.2212643678160919</v>
      </c>
      <c r="I3169">
        <v>86.275863647460938</v>
      </c>
      <c r="J3169">
        <v>4.5364446640014648</v>
      </c>
      <c r="K3169">
        <v>-0.21214127540588379</v>
      </c>
    </row>
    <row r="3170" spans="1:11" x14ac:dyDescent="0.25">
      <c r="A3170" t="s">
        <v>50</v>
      </c>
      <c r="B3170" t="s">
        <v>75</v>
      </c>
      <c r="C3170" s="7">
        <v>41897</v>
      </c>
      <c r="D3170">
        <v>0</v>
      </c>
      <c r="E3170" t="s">
        <v>952</v>
      </c>
      <c r="F3170">
        <v>0</v>
      </c>
      <c r="G3170">
        <v>0</v>
      </c>
      <c r="H3170">
        <v>0</v>
      </c>
      <c r="I3170">
        <v>0</v>
      </c>
      <c r="J3170">
        <v>0</v>
      </c>
      <c r="K3170">
        <v>0</v>
      </c>
    </row>
    <row r="3171" spans="1:11" x14ac:dyDescent="0.25">
      <c r="A3171" t="s">
        <v>50</v>
      </c>
      <c r="B3171" t="s">
        <v>75</v>
      </c>
      <c r="C3171" s="7">
        <v>41897</v>
      </c>
      <c r="D3171">
        <v>1</v>
      </c>
      <c r="E3171" t="s">
        <v>953</v>
      </c>
      <c r="F3171">
        <v>0</v>
      </c>
      <c r="G3171">
        <v>0</v>
      </c>
      <c r="H3171">
        <v>0</v>
      </c>
      <c r="I3171">
        <v>0</v>
      </c>
      <c r="J3171">
        <v>0</v>
      </c>
      <c r="K3171">
        <v>0</v>
      </c>
    </row>
    <row r="3172" spans="1:11" x14ac:dyDescent="0.25">
      <c r="A3172" t="s">
        <v>50</v>
      </c>
      <c r="B3172" t="s">
        <v>69</v>
      </c>
      <c r="C3172" s="7">
        <v>41897</v>
      </c>
      <c r="D3172">
        <v>0</v>
      </c>
      <c r="E3172" t="s">
        <v>954</v>
      </c>
      <c r="F3172">
        <v>0</v>
      </c>
      <c r="G3172">
        <v>0</v>
      </c>
      <c r="H3172">
        <v>0</v>
      </c>
      <c r="I3172">
        <v>0</v>
      </c>
      <c r="J3172">
        <v>0</v>
      </c>
      <c r="K3172">
        <v>0</v>
      </c>
    </row>
    <row r="3173" spans="1:11" x14ac:dyDescent="0.25">
      <c r="A3173" t="s">
        <v>50</v>
      </c>
      <c r="B3173" t="s">
        <v>69</v>
      </c>
      <c r="C3173" s="7">
        <v>41897</v>
      </c>
      <c r="D3173">
        <v>1</v>
      </c>
      <c r="E3173" t="s">
        <v>955</v>
      </c>
      <c r="F3173">
        <v>0</v>
      </c>
      <c r="G3173">
        <v>0</v>
      </c>
      <c r="H3173">
        <v>0</v>
      </c>
      <c r="I3173">
        <v>0</v>
      </c>
      <c r="J3173">
        <v>0</v>
      </c>
      <c r="K3173">
        <v>0</v>
      </c>
    </row>
    <row r="3174" spans="1:11" x14ac:dyDescent="0.25">
      <c r="A3174" t="s">
        <v>50</v>
      </c>
      <c r="B3174" t="s">
        <v>70</v>
      </c>
      <c r="C3174" s="7">
        <v>41897</v>
      </c>
      <c r="D3174">
        <v>0</v>
      </c>
      <c r="E3174" t="s">
        <v>956</v>
      </c>
      <c r="F3174">
        <v>0</v>
      </c>
      <c r="G3174">
        <v>0</v>
      </c>
      <c r="H3174">
        <v>0</v>
      </c>
      <c r="I3174">
        <v>0</v>
      </c>
      <c r="J3174">
        <v>0</v>
      </c>
      <c r="K3174">
        <v>0</v>
      </c>
    </row>
    <row r="3175" spans="1:11" x14ac:dyDescent="0.25">
      <c r="A3175" t="s">
        <v>50</v>
      </c>
      <c r="B3175" t="s">
        <v>70</v>
      </c>
      <c r="C3175" s="7">
        <v>41897</v>
      </c>
      <c r="D3175">
        <v>1</v>
      </c>
      <c r="E3175" t="s">
        <v>957</v>
      </c>
      <c r="F3175">
        <v>0</v>
      </c>
      <c r="G3175">
        <v>0</v>
      </c>
      <c r="H3175">
        <v>0</v>
      </c>
      <c r="I3175">
        <v>0</v>
      </c>
      <c r="J3175">
        <v>0</v>
      </c>
      <c r="K3175">
        <v>0</v>
      </c>
    </row>
    <row r="3176" spans="1:11" x14ac:dyDescent="0.25">
      <c r="A3176" t="s">
        <v>50</v>
      </c>
      <c r="B3176" t="s">
        <v>5566</v>
      </c>
      <c r="C3176" s="7">
        <v>41897</v>
      </c>
      <c r="D3176">
        <v>0</v>
      </c>
      <c r="E3176" t="s">
        <v>5831</v>
      </c>
      <c r="F3176">
        <v>7.5799994468688965</v>
      </c>
      <c r="G3176">
        <v>1</v>
      </c>
      <c r="H3176">
        <v>1</v>
      </c>
      <c r="I3176">
        <v>84</v>
      </c>
      <c r="K3176">
        <v>-0.8450007438659668</v>
      </c>
    </row>
    <row r="3177" spans="1:11" x14ac:dyDescent="0.25">
      <c r="A3177" t="s">
        <v>50</v>
      </c>
      <c r="B3177" t="s">
        <v>5566</v>
      </c>
      <c r="C3177" s="7">
        <v>41897</v>
      </c>
      <c r="D3177">
        <v>1</v>
      </c>
      <c r="E3177" t="s">
        <v>5832</v>
      </c>
      <c r="F3177">
        <v>8.4250001907348633</v>
      </c>
      <c r="G3177">
        <v>1</v>
      </c>
      <c r="H3177">
        <v>1</v>
      </c>
      <c r="I3177">
        <v>84</v>
      </c>
      <c r="K3177">
        <v>-0.8450007438659668</v>
      </c>
    </row>
    <row r="3178" spans="1:11" x14ac:dyDescent="0.25">
      <c r="A3178" t="s">
        <v>50</v>
      </c>
      <c r="B3178" t="s">
        <v>4123</v>
      </c>
      <c r="C3178" s="7">
        <v>41897</v>
      </c>
      <c r="D3178">
        <v>0</v>
      </c>
      <c r="E3178" t="s">
        <v>4925</v>
      </c>
      <c r="F3178">
        <v>26.746133804321289</v>
      </c>
      <c r="G3178">
        <v>30</v>
      </c>
      <c r="H3178">
        <v>2.9333333333333331</v>
      </c>
      <c r="I3178">
        <v>85.400001525878906</v>
      </c>
      <c r="J3178">
        <v>2.6483163833618164</v>
      </c>
      <c r="K3178">
        <v>0.10680000483989716</v>
      </c>
    </row>
    <row r="3179" spans="1:11" x14ac:dyDescent="0.25">
      <c r="A3179" t="s">
        <v>50</v>
      </c>
      <c r="B3179" t="s">
        <v>4123</v>
      </c>
      <c r="C3179" s="7">
        <v>41897</v>
      </c>
      <c r="D3179">
        <v>1</v>
      </c>
      <c r="E3179" t="s">
        <v>4926</v>
      </c>
      <c r="F3179">
        <v>26.639333687722683</v>
      </c>
      <c r="G3179">
        <v>30</v>
      </c>
      <c r="H3179">
        <v>2.9333333333333331</v>
      </c>
      <c r="I3179">
        <v>85.400001525878906</v>
      </c>
      <c r="J3179">
        <v>2.6483163833618164</v>
      </c>
      <c r="K3179">
        <v>0.10680000483989716</v>
      </c>
    </row>
    <row r="3180" spans="1:11" x14ac:dyDescent="0.25">
      <c r="A3180" t="s">
        <v>50</v>
      </c>
      <c r="B3180" t="s">
        <v>4124</v>
      </c>
      <c r="C3180" s="7">
        <v>41897</v>
      </c>
      <c r="D3180">
        <v>0</v>
      </c>
      <c r="E3180" t="s">
        <v>4927</v>
      </c>
      <c r="F3180">
        <v>112.03072357177734</v>
      </c>
      <c r="G3180">
        <v>42</v>
      </c>
      <c r="H3180">
        <v>15.80952380952381</v>
      </c>
      <c r="I3180">
        <v>88.571426391601563</v>
      </c>
      <c r="J3180">
        <v>10.539887428283691</v>
      </c>
      <c r="K3180">
        <v>1.2012004852294922</v>
      </c>
    </row>
    <row r="3181" spans="1:11" x14ac:dyDescent="0.25">
      <c r="A3181" t="s">
        <v>50</v>
      </c>
      <c r="B3181" t="s">
        <v>4124</v>
      </c>
      <c r="C3181" s="7">
        <v>41897</v>
      </c>
      <c r="D3181">
        <v>1</v>
      </c>
      <c r="E3181" t="s">
        <v>4928</v>
      </c>
      <c r="F3181">
        <v>110.82952338634502</v>
      </c>
      <c r="G3181">
        <v>42</v>
      </c>
      <c r="H3181">
        <v>15.80952380952381</v>
      </c>
      <c r="I3181">
        <v>88.571426391601563</v>
      </c>
      <c r="J3181">
        <v>10.539887428283691</v>
      </c>
      <c r="K3181">
        <v>1.2012004852294922</v>
      </c>
    </row>
    <row r="3182" spans="1:11" x14ac:dyDescent="0.25">
      <c r="A3182" t="s">
        <v>50</v>
      </c>
      <c r="B3182" t="s">
        <v>71</v>
      </c>
      <c r="C3182" s="7">
        <v>41897</v>
      </c>
      <c r="D3182">
        <v>0</v>
      </c>
      <c r="E3182" t="s">
        <v>958</v>
      </c>
      <c r="F3182">
        <v>5.6799964904785156</v>
      </c>
      <c r="G3182">
        <v>1</v>
      </c>
      <c r="H3182">
        <v>1</v>
      </c>
      <c r="I3182">
        <v>90</v>
      </c>
      <c r="K3182">
        <v>2.9399964809417725</v>
      </c>
    </row>
    <row r="3183" spans="1:11" x14ac:dyDescent="0.25">
      <c r="A3183" t="s">
        <v>50</v>
      </c>
      <c r="B3183" t="s">
        <v>71</v>
      </c>
      <c r="C3183" s="7">
        <v>41897</v>
      </c>
      <c r="D3183">
        <v>1</v>
      </c>
      <c r="E3183" t="s">
        <v>959</v>
      </c>
      <c r="F3183">
        <v>2.7400000095367432</v>
      </c>
      <c r="G3183">
        <v>1</v>
      </c>
      <c r="H3183">
        <v>1</v>
      </c>
      <c r="I3183">
        <v>90</v>
      </c>
      <c r="K3183">
        <v>2.9399964809417725</v>
      </c>
    </row>
    <row r="3184" spans="1:11" x14ac:dyDescent="0.25">
      <c r="A3184" t="s">
        <v>50</v>
      </c>
      <c r="B3184" t="s">
        <v>72</v>
      </c>
      <c r="C3184" s="7">
        <v>41897</v>
      </c>
      <c r="D3184">
        <v>0</v>
      </c>
      <c r="E3184" t="s">
        <v>960</v>
      </c>
      <c r="F3184">
        <v>15.620028495788574</v>
      </c>
      <c r="G3184">
        <v>85</v>
      </c>
      <c r="H3184">
        <v>2.9823529411764707</v>
      </c>
      <c r="I3184">
        <v>86.04705810546875</v>
      </c>
      <c r="J3184">
        <v>2.7705497741699219</v>
      </c>
      <c r="K3184">
        <v>-0.4439714252948761</v>
      </c>
    </row>
    <row r="3185" spans="1:11" x14ac:dyDescent="0.25">
      <c r="A3185" t="s">
        <v>50</v>
      </c>
      <c r="B3185" t="s">
        <v>72</v>
      </c>
      <c r="C3185" s="7">
        <v>41897</v>
      </c>
      <c r="D3185">
        <v>1</v>
      </c>
      <c r="E3185" t="s">
        <v>961</v>
      </c>
      <c r="F3185">
        <v>16.063999907409443</v>
      </c>
      <c r="G3185">
        <v>85</v>
      </c>
      <c r="H3185">
        <v>2.9823529411764707</v>
      </c>
      <c r="I3185">
        <v>86.04705810546875</v>
      </c>
      <c r="J3185">
        <v>2.7705497741699219</v>
      </c>
      <c r="K3185">
        <v>-0.4439714252948761</v>
      </c>
    </row>
    <row r="3186" spans="1:11" x14ac:dyDescent="0.25">
      <c r="A3186" t="s">
        <v>50</v>
      </c>
      <c r="B3186" t="s">
        <v>73</v>
      </c>
      <c r="C3186" s="7">
        <v>41897</v>
      </c>
      <c r="D3186">
        <v>0</v>
      </c>
      <c r="E3186" t="s">
        <v>962</v>
      </c>
      <c r="F3186">
        <v>55.201862335205078</v>
      </c>
      <c r="G3186">
        <v>277</v>
      </c>
      <c r="H3186">
        <v>10.828519855595667</v>
      </c>
      <c r="I3186">
        <v>86.794227600097656</v>
      </c>
      <c r="J3186">
        <v>6.2789936065673828</v>
      </c>
      <c r="K3186">
        <v>5.6512695737183094E-3</v>
      </c>
    </row>
    <row r="3187" spans="1:11" x14ac:dyDescent="0.25">
      <c r="A3187" t="s">
        <v>50</v>
      </c>
      <c r="B3187" t="s">
        <v>73</v>
      </c>
      <c r="C3187" s="7">
        <v>41897</v>
      </c>
      <c r="D3187">
        <v>1</v>
      </c>
      <c r="E3187" t="s">
        <v>963</v>
      </c>
      <c r="F3187">
        <v>55.19620921287941</v>
      </c>
      <c r="G3187">
        <v>277</v>
      </c>
      <c r="H3187">
        <v>10.828519855595667</v>
      </c>
      <c r="I3187">
        <v>86.794227600097656</v>
      </c>
      <c r="J3187">
        <v>6.2789936065673828</v>
      </c>
      <c r="K3187">
        <v>5.6512695737183094E-3</v>
      </c>
    </row>
    <row r="3188" spans="1:11" x14ac:dyDescent="0.25">
      <c r="A3188" t="s">
        <v>50</v>
      </c>
      <c r="B3188" t="s">
        <v>5565</v>
      </c>
      <c r="C3188" s="7">
        <v>41897</v>
      </c>
      <c r="D3188">
        <v>0</v>
      </c>
      <c r="E3188" t="s">
        <v>5833</v>
      </c>
      <c r="F3188">
        <v>26.995927810668945</v>
      </c>
      <c r="G3188">
        <v>14</v>
      </c>
      <c r="H3188">
        <v>4.0714285714285712</v>
      </c>
      <c r="I3188">
        <v>85.714286804199219</v>
      </c>
      <c r="J3188">
        <v>2.8441424369812012</v>
      </c>
      <c r="K3188">
        <v>0.63735699653625488</v>
      </c>
    </row>
    <row r="3189" spans="1:11" x14ac:dyDescent="0.25">
      <c r="A3189" t="s">
        <v>50</v>
      </c>
      <c r="B3189" t="s">
        <v>5565</v>
      </c>
      <c r="C3189" s="7">
        <v>41897</v>
      </c>
      <c r="D3189">
        <v>1</v>
      </c>
      <c r="E3189" t="s">
        <v>5834</v>
      </c>
      <c r="F3189">
        <v>26.358570992946625</v>
      </c>
      <c r="G3189">
        <v>14</v>
      </c>
      <c r="H3189">
        <v>4.0714285714285712</v>
      </c>
      <c r="I3189">
        <v>85.714286804199219</v>
      </c>
      <c r="J3189">
        <v>2.8441424369812012</v>
      </c>
      <c r="K3189">
        <v>0.63735699653625488</v>
      </c>
    </row>
    <row r="3190" spans="1:11" x14ac:dyDescent="0.25">
      <c r="A3190" t="s">
        <v>50</v>
      </c>
      <c r="B3190" t="s">
        <v>4119</v>
      </c>
      <c r="C3190" s="7">
        <v>41898</v>
      </c>
      <c r="D3190">
        <v>0</v>
      </c>
      <c r="E3190" t="s">
        <v>4929</v>
      </c>
      <c r="F3190">
        <v>26.392143249511719</v>
      </c>
      <c r="G3190">
        <v>7</v>
      </c>
      <c r="H3190">
        <v>8</v>
      </c>
      <c r="I3190">
        <v>90.714286804199219</v>
      </c>
      <c r="J3190">
        <v>2.0224668979644775</v>
      </c>
      <c r="K3190">
        <v>0.86285823583602905</v>
      </c>
    </row>
    <row r="3191" spans="1:11" x14ac:dyDescent="0.25">
      <c r="A3191" t="s">
        <v>50</v>
      </c>
      <c r="B3191" t="s">
        <v>4119</v>
      </c>
      <c r="C3191" s="7">
        <v>41898</v>
      </c>
      <c r="D3191">
        <v>1</v>
      </c>
      <c r="E3191" t="s">
        <v>4930</v>
      </c>
      <c r="F3191">
        <v>25.529285158429825</v>
      </c>
      <c r="G3191">
        <v>7</v>
      </c>
      <c r="H3191">
        <v>8</v>
      </c>
      <c r="I3191">
        <v>90.714286804199219</v>
      </c>
      <c r="J3191">
        <v>2.0224668979644775</v>
      </c>
      <c r="K3191">
        <v>0.86285823583602905</v>
      </c>
    </row>
    <row r="3192" spans="1:11" x14ac:dyDescent="0.25">
      <c r="A3192" t="s">
        <v>50</v>
      </c>
      <c r="B3192" t="s">
        <v>3637</v>
      </c>
      <c r="C3192" s="7">
        <v>41898</v>
      </c>
      <c r="D3192">
        <v>0</v>
      </c>
      <c r="E3192" t="s">
        <v>3773</v>
      </c>
      <c r="F3192">
        <v>47.35516357421875</v>
      </c>
      <c r="G3192">
        <v>363</v>
      </c>
      <c r="H3192">
        <v>8.9641873278236908</v>
      </c>
      <c r="I3192">
        <v>91.628097534179687</v>
      </c>
      <c r="J3192">
        <v>11.900663375854492</v>
      </c>
      <c r="K3192">
        <v>-1.7481163740158081</v>
      </c>
    </row>
    <row r="3193" spans="1:11" x14ac:dyDescent="0.25">
      <c r="A3193" t="s">
        <v>50</v>
      </c>
      <c r="B3193" t="s">
        <v>3637</v>
      </c>
      <c r="C3193" s="7">
        <v>41898</v>
      </c>
      <c r="D3193">
        <v>1</v>
      </c>
      <c r="E3193" t="s">
        <v>3774</v>
      </c>
      <c r="F3193">
        <v>49.103278081525453</v>
      </c>
      <c r="G3193">
        <v>363</v>
      </c>
      <c r="H3193">
        <v>8.9641873278236908</v>
      </c>
      <c r="I3193">
        <v>91.628097534179687</v>
      </c>
      <c r="J3193">
        <v>11.900663375854492</v>
      </c>
      <c r="K3193">
        <v>-1.7481163740158081</v>
      </c>
    </row>
    <row r="3194" spans="1:11" x14ac:dyDescent="0.25">
      <c r="A3194" t="s">
        <v>50</v>
      </c>
      <c r="B3194" t="s">
        <v>61</v>
      </c>
      <c r="C3194" s="7">
        <v>41898</v>
      </c>
      <c r="D3194">
        <v>0</v>
      </c>
      <c r="E3194" t="s">
        <v>964</v>
      </c>
      <c r="F3194">
        <v>47.604316711425781</v>
      </c>
      <c r="G3194">
        <v>204</v>
      </c>
      <c r="H3194">
        <v>8.7034313725490193</v>
      </c>
      <c r="I3194">
        <v>89</v>
      </c>
      <c r="J3194">
        <v>4.5281887054443359</v>
      </c>
      <c r="K3194">
        <v>-3.0219445005059242E-2</v>
      </c>
    </row>
    <row r="3195" spans="1:11" x14ac:dyDescent="0.25">
      <c r="A3195" t="s">
        <v>50</v>
      </c>
      <c r="B3195" t="s">
        <v>61</v>
      </c>
      <c r="C3195" s="7">
        <v>41898</v>
      </c>
      <c r="D3195">
        <v>1</v>
      </c>
      <c r="E3195" t="s">
        <v>965</v>
      </c>
      <c r="F3195">
        <v>47.634534443199051</v>
      </c>
      <c r="G3195">
        <v>204</v>
      </c>
      <c r="H3195">
        <v>8.7034313725490193</v>
      </c>
      <c r="I3195">
        <v>89</v>
      </c>
      <c r="J3195">
        <v>4.5281887054443359</v>
      </c>
      <c r="K3195">
        <v>-3.0219445005059242E-2</v>
      </c>
    </row>
    <row r="3196" spans="1:11" x14ac:dyDescent="0.25">
      <c r="A3196" t="s">
        <v>50</v>
      </c>
      <c r="B3196" t="s">
        <v>62</v>
      </c>
      <c r="C3196" s="7">
        <v>41898</v>
      </c>
      <c r="D3196">
        <v>0</v>
      </c>
      <c r="E3196" t="s">
        <v>966</v>
      </c>
      <c r="F3196">
        <v>47.035491943359375</v>
      </c>
      <c r="G3196">
        <v>159</v>
      </c>
      <c r="H3196">
        <v>9.2987421383647799</v>
      </c>
      <c r="I3196">
        <v>95</v>
      </c>
      <c r="J3196">
        <v>17.012962341308594</v>
      </c>
      <c r="K3196">
        <v>-3.9522104263305664</v>
      </c>
    </row>
    <row r="3197" spans="1:11" x14ac:dyDescent="0.25">
      <c r="A3197" t="s">
        <v>50</v>
      </c>
      <c r="B3197" t="s">
        <v>62</v>
      </c>
      <c r="C3197" s="7">
        <v>41898</v>
      </c>
      <c r="D3197">
        <v>1</v>
      </c>
      <c r="E3197" t="s">
        <v>967</v>
      </c>
      <c r="F3197">
        <v>50.987703881642354</v>
      </c>
      <c r="G3197">
        <v>159</v>
      </c>
      <c r="H3197">
        <v>9.2987421383647799</v>
      </c>
      <c r="I3197">
        <v>95</v>
      </c>
      <c r="J3197">
        <v>17.012962341308594</v>
      </c>
      <c r="K3197">
        <v>-3.9522104263305664</v>
      </c>
    </row>
    <row r="3198" spans="1:11" x14ac:dyDescent="0.25">
      <c r="A3198" t="s">
        <v>50</v>
      </c>
      <c r="B3198" t="s">
        <v>74</v>
      </c>
      <c r="C3198" s="7">
        <v>41898</v>
      </c>
      <c r="D3198">
        <v>0</v>
      </c>
      <c r="E3198" t="s">
        <v>968</v>
      </c>
      <c r="F3198">
        <v>114.86300659179687</v>
      </c>
      <c r="G3198">
        <v>4</v>
      </c>
      <c r="H3198">
        <v>7</v>
      </c>
      <c r="I3198">
        <v>95</v>
      </c>
      <c r="J3198">
        <v>16.300165176391602</v>
      </c>
      <c r="K3198">
        <v>2.8430080413818359</v>
      </c>
    </row>
    <row r="3199" spans="1:11" x14ac:dyDescent="0.25">
      <c r="A3199" t="s">
        <v>50</v>
      </c>
      <c r="B3199" t="s">
        <v>74</v>
      </c>
      <c r="C3199" s="7">
        <v>41898</v>
      </c>
      <c r="D3199">
        <v>1</v>
      </c>
      <c r="E3199" t="s">
        <v>969</v>
      </c>
      <c r="F3199">
        <v>112.01999473571777</v>
      </c>
      <c r="G3199">
        <v>4</v>
      </c>
      <c r="H3199">
        <v>7</v>
      </c>
      <c r="I3199">
        <v>95</v>
      </c>
      <c r="J3199">
        <v>16.300165176391602</v>
      </c>
      <c r="K3199">
        <v>2.8430080413818359</v>
      </c>
    </row>
    <row r="3200" spans="1:11" x14ac:dyDescent="0.25">
      <c r="A3200" t="s">
        <v>50</v>
      </c>
      <c r="B3200" t="s">
        <v>63</v>
      </c>
      <c r="C3200" s="7">
        <v>41898</v>
      </c>
      <c r="D3200">
        <v>0</v>
      </c>
      <c r="E3200" t="s">
        <v>2388</v>
      </c>
      <c r="F3200">
        <v>0</v>
      </c>
      <c r="G3200">
        <v>0</v>
      </c>
      <c r="H3200">
        <v>0</v>
      </c>
      <c r="I3200">
        <v>0</v>
      </c>
      <c r="J3200">
        <v>0</v>
      </c>
      <c r="K3200">
        <v>0</v>
      </c>
    </row>
    <row r="3201" spans="1:11" x14ac:dyDescent="0.25">
      <c r="A3201" t="s">
        <v>50</v>
      </c>
      <c r="B3201" t="s">
        <v>63</v>
      </c>
      <c r="C3201" s="7">
        <v>41898</v>
      </c>
      <c r="D3201">
        <v>1</v>
      </c>
      <c r="E3201" t="s">
        <v>2389</v>
      </c>
      <c r="F3201">
        <v>0</v>
      </c>
      <c r="G3201">
        <v>0</v>
      </c>
      <c r="H3201">
        <v>0</v>
      </c>
      <c r="I3201">
        <v>0</v>
      </c>
      <c r="J3201">
        <v>0</v>
      </c>
      <c r="K3201">
        <v>0</v>
      </c>
    </row>
    <row r="3202" spans="1:11" x14ac:dyDescent="0.25">
      <c r="A3202" t="s">
        <v>50</v>
      </c>
      <c r="B3202" t="s">
        <v>64</v>
      </c>
      <c r="C3202" s="7">
        <v>41898</v>
      </c>
      <c r="D3202">
        <v>0</v>
      </c>
      <c r="E3202" t="s">
        <v>2390</v>
      </c>
      <c r="F3202">
        <v>0</v>
      </c>
      <c r="G3202">
        <v>0</v>
      </c>
      <c r="H3202">
        <v>0</v>
      </c>
      <c r="I3202">
        <v>0</v>
      </c>
      <c r="J3202">
        <v>0</v>
      </c>
      <c r="K3202">
        <v>0</v>
      </c>
    </row>
    <row r="3203" spans="1:11" x14ac:dyDescent="0.25">
      <c r="A3203" t="s">
        <v>50</v>
      </c>
      <c r="B3203" t="s">
        <v>64</v>
      </c>
      <c r="C3203" s="7">
        <v>41898</v>
      </c>
      <c r="D3203">
        <v>1</v>
      </c>
      <c r="E3203" t="s">
        <v>2391</v>
      </c>
      <c r="F3203">
        <v>0</v>
      </c>
      <c r="G3203">
        <v>0</v>
      </c>
      <c r="H3203">
        <v>0</v>
      </c>
      <c r="I3203">
        <v>0</v>
      </c>
      <c r="J3203">
        <v>0</v>
      </c>
      <c r="K3203">
        <v>0</v>
      </c>
    </row>
    <row r="3204" spans="1:11" x14ac:dyDescent="0.25">
      <c r="A3204" t="s">
        <v>50</v>
      </c>
      <c r="B3204" t="s">
        <v>65</v>
      </c>
      <c r="C3204" s="7">
        <v>41898</v>
      </c>
      <c r="D3204">
        <v>0</v>
      </c>
      <c r="E3204" t="s">
        <v>2392</v>
      </c>
      <c r="F3204">
        <v>0</v>
      </c>
      <c r="G3204">
        <v>0</v>
      </c>
      <c r="H3204">
        <v>0</v>
      </c>
      <c r="I3204">
        <v>0</v>
      </c>
      <c r="J3204">
        <v>0</v>
      </c>
      <c r="K3204">
        <v>0</v>
      </c>
    </row>
    <row r="3205" spans="1:11" x14ac:dyDescent="0.25">
      <c r="A3205" t="s">
        <v>50</v>
      </c>
      <c r="B3205" t="s">
        <v>65</v>
      </c>
      <c r="C3205" s="7">
        <v>41898</v>
      </c>
      <c r="D3205">
        <v>1</v>
      </c>
      <c r="E3205" t="s">
        <v>2393</v>
      </c>
      <c r="F3205">
        <v>0</v>
      </c>
      <c r="G3205">
        <v>0</v>
      </c>
      <c r="H3205">
        <v>0</v>
      </c>
      <c r="I3205">
        <v>0</v>
      </c>
      <c r="J3205">
        <v>0</v>
      </c>
      <c r="K3205">
        <v>0</v>
      </c>
    </row>
    <row r="3206" spans="1:11" x14ac:dyDescent="0.25">
      <c r="A3206" t="s">
        <v>50</v>
      </c>
      <c r="B3206" t="s">
        <v>66</v>
      </c>
      <c r="C3206" s="7">
        <v>41898</v>
      </c>
      <c r="D3206">
        <v>0</v>
      </c>
      <c r="E3206" t="s">
        <v>2394</v>
      </c>
      <c r="F3206">
        <v>56.953586578369141</v>
      </c>
      <c r="G3206">
        <v>181</v>
      </c>
      <c r="H3206">
        <v>10.685082872928177</v>
      </c>
      <c r="I3206">
        <v>91.685081481933594</v>
      </c>
      <c r="J3206">
        <v>13.10183048248291</v>
      </c>
      <c r="K3206">
        <v>-1.8938990831375122</v>
      </c>
    </row>
    <row r="3207" spans="1:11" x14ac:dyDescent="0.25">
      <c r="A3207" t="s">
        <v>50</v>
      </c>
      <c r="B3207" t="s">
        <v>66</v>
      </c>
      <c r="C3207" s="7">
        <v>41898</v>
      </c>
      <c r="D3207">
        <v>1</v>
      </c>
      <c r="E3207" t="s">
        <v>2395</v>
      </c>
      <c r="F3207">
        <v>58.847486265127174</v>
      </c>
      <c r="G3207">
        <v>181</v>
      </c>
      <c r="H3207">
        <v>10.685082872928177</v>
      </c>
      <c r="I3207">
        <v>91.685081481933594</v>
      </c>
      <c r="J3207">
        <v>13.10183048248291</v>
      </c>
      <c r="K3207">
        <v>-1.8938990831375122</v>
      </c>
    </row>
    <row r="3208" spans="1:11" x14ac:dyDescent="0.25">
      <c r="A3208" t="s">
        <v>50</v>
      </c>
      <c r="B3208" t="s">
        <v>67</v>
      </c>
      <c r="C3208" s="7">
        <v>41898</v>
      </c>
      <c r="D3208">
        <v>0</v>
      </c>
      <c r="E3208" t="s">
        <v>2396</v>
      </c>
      <c r="F3208">
        <v>35.920806884765625</v>
      </c>
      <c r="G3208">
        <v>176</v>
      </c>
      <c r="H3208">
        <v>7.2613636363636367</v>
      </c>
      <c r="I3208">
        <v>91.488639831542969</v>
      </c>
      <c r="J3208">
        <v>10.549201011657715</v>
      </c>
      <c r="K3208">
        <v>-1.725500226020813</v>
      </c>
    </row>
    <row r="3209" spans="1:11" x14ac:dyDescent="0.25">
      <c r="A3209" t="s">
        <v>50</v>
      </c>
      <c r="B3209" t="s">
        <v>67</v>
      </c>
      <c r="C3209" s="7">
        <v>41898</v>
      </c>
      <c r="D3209">
        <v>1</v>
      </c>
      <c r="E3209" t="s">
        <v>2397</v>
      </c>
      <c r="F3209">
        <v>37.646306552162223</v>
      </c>
      <c r="G3209">
        <v>176</v>
      </c>
      <c r="H3209">
        <v>7.2613636363636367</v>
      </c>
      <c r="I3209">
        <v>91.488639831542969</v>
      </c>
      <c r="J3209">
        <v>10.549201011657715</v>
      </c>
      <c r="K3209">
        <v>-1.725500226020813</v>
      </c>
    </row>
    <row r="3210" spans="1:11" x14ac:dyDescent="0.25">
      <c r="A3210" t="s">
        <v>50</v>
      </c>
      <c r="B3210" t="s">
        <v>68</v>
      </c>
      <c r="C3210" s="7">
        <v>41898</v>
      </c>
      <c r="D3210">
        <v>0</v>
      </c>
      <c r="E3210" t="s">
        <v>2398</v>
      </c>
      <c r="F3210">
        <v>49.905250549316406</v>
      </c>
      <c r="G3210">
        <v>2</v>
      </c>
      <c r="H3210">
        <v>7</v>
      </c>
      <c r="I3210">
        <v>92</v>
      </c>
      <c r="J3210">
        <v>1.271024227142334</v>
      </c>
      <c r="K3210">
        <v>0.2727503776550293</v>
      </c>
    </row>
    <row r="3211" spans="1:11" x14ac:dyDescent="0.25">
      <c r="A3211" t="s">
        <v>50</v>
      </c>
      <c r="B3211" t="s">
        <v>68</v>
      </c>
      <c r="C3211" s="7">
        <v>41898</v>
      </c>
      <c r="D3211">
        <v>1</v>
      </c>
      <c r="E3211" t="s">
        <v>2399</v>
      </c>
      <c r="F3211">
        <v>49.632498741149902</v>
      </c>
      <c r="G3211">
        <v>2</v>
      </c>
      <c r="H3211">
        <v>7</v>
      </c>
      <c r="I3211">
        <v>92</v>
      </c>
      <c r="J3211">
        <v>1.271024227142334</v>
      </c>
      <c r="K3211">
        <v>0.2727503776550293</v>
      </c>
    </row>
    <row r="3212" spans="1:11" x14ac:dyDescent="0.25">
      <c r="A3212" t="s">
        <v>50</v>
      </c>
      <c r="B3212" t="s">
        <v>4120</v>
      </c>
      <c r="C3212" s="7">
        <v>41898</v>
      </c>
      <c r="D3212">
        <v>0</v>
      </c>
      <c r="E3212" t="s">
        <v>4931</v>
      </c>
      <c r="F3212">
        <v>36.932334899902344</v>
      </c>
      <c r="G3212">
        <v>87</v>
      </c>
      <c r="H3212">
        <v>8.5574712643678161</v>
      </c>
      <c r="I3212">
        <v>92.103446960449219</v>
      </c>
      <c r="J3212">
        <v>13.98689079284668</v>
      </c>
      <c r="K3212">
        <v>-2.2947356700897217</v>
      </c>
    </row>
    <row r="3213" spans="1:11" x14ac:dyDescent="0.25">
      <c r="A3213" t="s">
        <v>50</v>
      </c>
      <c r="B3213" t="s">
        <v>4120</v>
      </c>
      <c r="C3213" s="7">
        <v>41898</v>
      </c>
      <c r="D3213">
        <v>1</v>
      </c>
      <c r="E3213" t="s">
        <v>4932</v>
      </c>
      <c r="F3213">
        <v>39.227068875712909</v>
      </c>
      <c r="G3213">
        <v>87</v>
      </c>
      <c r="H3213">
        <v>8.5574712643678161</v>
      </c>
      <c r="I3213">
        <v>92.103446960449219</v>
      </c>
      <c r="J3213">
        <v>13.98689079284668</v>
      </c>
      <c r="K3213">
        <v>-2.2947356700897217</v>
      </c>
    </row>
    <row r="3214" spans="1:11" x14ac:dyDescent="0.25">
      <c r="A3214" t="s">
        <v>50</v>
      </c>
      <c r="B3214" t="s">
        <v>4121</v>
      </c>
      <c r="C3214" s="7">
        <v>41898</v>
      </c>
      <c r="D3214">
        <v>0</v>
      </c>
      <c r="E3214" t="s">
        <v>4933</v>
      </c>
      <c r="F3214">
        <v>18.10987663269043</v>
      </c>
      <c r="G3214">
        <v>8</v>
      </c>
      <c r="H3214">
        <v>4.875</v>
      </c>
      <c r="I3214">
        <v>91.25</v>
      </c>
      <c r="J3214">
        <v>4.0015964508056641</v>
      </c>
      <c r="K3214">
        <v>-0.62762409448623657</v>
      </c>
    </row>
    <row r="3215" spans="1:11" x14ac:dyDescent="0.25">
      <c r="A3215" t="s">
        <v>50</v>
      </c>
      <c r="B3215" t="s">
        <v>4121</v>
      </c>
      <c r="C3215" s="7">
        <v>41898</v>
      </c>
      <c r="D3215">
        <v>1</v>
      </c>
      <c r="E3215" t="s">
        <v>4934</v>
      </c>
      <c r="F3215">
        <v>18.737500164657831</v>
      </c>
      <c r="G3215">
        <v>8</v>
      </c>
      <c r="H3215">
        <v>4.875</v>
      </c>
      <c r="I3215">
        <v>91.25</v>
      </c>
      <c r="J3215">
        <v>4.0015964508056641</v>
      </c>
      <c r="K3215">
        <v>-0.62762409448623657</v>
      </c>
    </row>
    <row r="3216" spans="1:11" x14ac:dyDescent="0.25">
      <c r="A3216" t="s">
        <v>50</v>
      </c>
      <c r="B3216" t="s">
        <v>4122</v>
      </c>
      <c r="C3216" s="7">
        <v>41898</v>
      </c>
      <c r="D3216">
        <v>0</v>
      </c>
      <c r="E3216" t="s">
        <v>4935</v>
      </c>
      <c r="F3216">
        <v>44.069572448730469</v>
      </c>
      <c r="G3216">
        <v>174</v>
      </c>
      <c r="H3216">
        <v>9.2212643678160919</v>
      </c>
      <c r="I3216">
        <v>91.275863647460938</v>
      </c>
      <c r="J3216">
        <v>10.622574806213379</v>
      </c>
      <c r="K3216">
        <v>-1.1339058876037598</v>
      </c>
    </row>
    <row r="3217" spans="1:11" x14ac:dyDescent="0.25">
      <c r="A3217" t="s">
        <v>50</v>
      </c>
      <c r="B3217" t="s">
        <v>4122</v>
      </c>
      <c r="C3217" s="7">
        <v>41898</v>
      </c>
      <c r="D3217">
        <v>1</v>
      </c>
      <c r="E3217" t="s">
        <v>4936</v>
      </c>
      <c r="F3217">
        <v>45.203476936053271</v>
      </c>
      <c r="G3217">
        <v>174</v>
      </c>
      <c r="H3217">
        <v>9.2212643678160919</v>
      </c>
      <c r="I3217">
        <v>91.275863647460938</v>
      </c>
      <c r="J3217">
        <v>10.622574806213379</v>
      </c>
      <c r="K3217">
        <v>-1.1339058876037598</v>
      </c>
    </row>
    <row r="3218" spans="1:11" x14ac:dyDescent="0.25">
      <c r="A3218" t="s">
        <v>50</v>
      </c>
      <c r="B3218" t="s">
        <v>75</v>
      </c>
      <c r="C3218" s="7">
        <v>41898</v>
      </c>
      <c r="D3218">
        <v>0</v>
      </c>
      <c r="E3218" t="s">
        <v>970</v>
      </c>
      <c r="F3218">
        <v>0</v>
      </c>
      <c r="G3218">
        <v>0</v>
      </c>
      <c r="H3218">
        <v>0</v>
      </c>
      <c r="I3218">
        <v>0</v>
      </c>
      <c r="J3218">
        <v>0</v>
      </c>
      <c r="K3218">
        <v>0</v>
      </c>
    </row>
    <row r="3219" spans="1:11" x14ac:dyDescent="0.25">
      <c r="A3219" t="s">
        <v>50</v>
      </c>
      <c r="B3219" t="s">
        <v>75</v>
      </c>
      <c r="C3219" s="7">
        <v>41898</v>
      </c>
      <c r="D3219">
        <v>1</v>
      </c>
      <c r="E3219" t="s">
        <v>971</v>
      </c>
      <c r="F3219">
        <v>0</v>
      </c>
      <c r="G3219">
        <v>0</v>
      </c>
      <c r="H3219">
        <v>0</v>
      </c>
      <c r="I3219">
        <v>0</v>
      </c>
      <c r="J3219">
        <v>0</v>
      </c>
      <c r="K3219">
        <v>0</v>
      </c>
    </row>
    <row r="3220" spans="1:11" x14ac:dyDescent="0.25">
      <c r="A3220" t="s">
        <v>50</v>
      </c>
      <c r="B3220" t="s">
        <v>69</v>
      </c>
      <c r="C3220" s="7">
        <v>41898</v>
      </c>
      <c r="D3220">
        <v>0</v>
      </c>
      <c r="E3220" t="s">
        <v>972</v>
      </c>
      <c r="F3220">
        <v>0</v>
      </c>
      <c r="G3220">
        <v>0</v>
      </c>
      <c r="H3220">
        <v>0</v>
      </c>
      <c r="I3220">
        <v>0</v>
      </c>
      <c r="J3220">
        <v>0</v>
      </c>
      <c r="K3220">
        <v>0</v>
      </c>
    </row>
    <row r="3221" spans="1:11" x14ac:dyDescent="0.25">
      <c r="A3221" t="s">
        <v>50</v>
      </c>
      <c r="B3221" t="s">
        <v>69</v>
      </c>
      <c r="C3221" s="7">
        <v>41898</v>
      </c>
      <c r="D3221">
        <v>1</v>
      </c>
      <c r="E3221" t="s">
        <v>973</v>
      </c>
      <c r="F3221">
        <v>0</v>
      </c>
      <c r="G3221">
        <v>0</v>
      </c>
      <c r="H3221">
        <v>0</v>
      </c>
      <c r="I3221">
        <v>0</v>
      </c>
      <c r="J3221">
        <v>0</v>
      </c>
      <c r="K3221">
        <v>0</v>
      </c>
    </row>
    <row r="3222" spans="1:11" x14ac:dyDescent="0.25">
      <c r="A3222" t="s">
        <v>50</v>
      </c>
      <c r="B3222" t="s">
        <v>70</v>
      </c>
      <c r="C3222" s="7">
        <v>41898</v>
      </c>
      <c r="D3222">
        <v>0</v>
      </c>
      <c r="E3222" t="s">
        <v>974</v>
      </c>
      <c r="F3222">
        <v>0</v>
      </c>
      <c r="G3222">
        <v>0</v>
      </c>
      <c r="H3222">
        <v>0</v>
      </c>
      <c r="I3222">
        <v>0</v>
      </c>
      <c r="J3222">
        <v>0</v>
      </c>
      <c r="K3222">
        <v>0</v>
      </c>
    </row>
    <row r="3223" spans="1:11" x14ac:dyDescent="0.25">
      <c r="A3223" t="s">
        <v>50</v>
      </c>
      <c r="B3223" t="s">
        <v>70</v>
      </c>
      <c r="C3223" s="7">
        <v>41898</v>
      </c>
      <c r="D3223">
        <v>1</v>
      </c>
      <c r="E3223" t="s">
        <v>975</v>
      </c>
      <c r="F3223">
        <v>0</v>
      </c>
      <c r="G3223">
        <v>0</v>
      </c>
      <c r="H3223">
        <v>0</v>
      </c>
      <c r="I3223">
        <v>0</v>
      </c>
      <c r="J3223">
        <v>0</v>
      </c>
      <c r="K3223">
        <v>0</v>
      </c>
    </row>
    <row r="3224" spans="1:11" x14ac:dyDescent="0.25">
      <c r="A3224" t="s">
        <v>50</v>
      </c>
      <c r="B3224" t="s">
        <v>5566</v>
      </c>
      <c r="C3224" s="7">
        <v>41898</v>
      </c>
      <c r="D3224">
        <v>0</v>
      </c>
      <c r="E3224" t="s">
        <v>5835</v>
      </c>
      <c r="F3224">
        <v>4.1689996719360352</v>
      </c>
      <c r="G3224">
        <v>1</v>
      </c>
      <c r="H3224">
        <v>1</v>
      </c>
      <c r="I3224">
        <v>89</v>
      </c>
      <c r="K3224">
        <v>1.5489997863769531</v>
      </c>
    </row>
    <row r="3225" spans="1:11" x14ac:dyDescent="0.25">
      <c r="A3225" t="s">
        <v>50</v>
      </c>
      <c r="B3225" t="s">
        <v>5566</v>
      </c>
      <c r="C3225" s="7">
        <v>41898</v>
      </c>
      <c r="D3225">
        <v>1</v>
      </c>
      <c r="E3225" t="s">
        <v>5836</v>
      </c>
      <c r="F3225">
        <v>2.619999885559082</v>
      </c>
      <c r="G3225">
        <v>1</v>
      </c>
      <c r="H3225">
        <v>1</v>
      </c>
      <c r="I3225">
        <v>89</v>
      </c>
      <c r="K3225">
        <v>1.5489997863769531</v>
      </c>
    </row>
    <row r="3226" spans="1:11" x14ac:dyDescent="0.25">
      <c r="A3226" t="s">
        <v>50</v>
      </c>
      <c r="B3226" t="s">
        <v>4123</v>
      </c>
      <c r="C3226" s="7">
        <v>41898</v>
      </c>
      <c r="D3226">
        <v>0</v>
      </c>
      <c r="E3226" t="s">
        <v>4937</v>
      </c>
      <c r="F3226">
        <v>28.2684326171875</v>
      </c>
      <c r="G3226">
        <v>30</v>
      </c>
      <c r="H3226">
        <v>2.9333333333333331</v>
      </c>
      <c r="I3226">
        <v>90.400001525878906</v>
      </c>
      <c r="J3226">
        <v>2.7908756732940674</v>
      </c>
      <c r="K3226">
        <v>0.26326596736907959</v>
      </c>
    </row>
    <row r="3227" spans="1:11" x14ac:dyDescent="0.25">
      <c r="A3227" t="s">
        <v>50</v>
      </c>
      <c r="B3227" t="s">
        <v>4123</v>
      </c>
      <c r="C3227" s="7">
        <v>41898</v>
      </c>
      <c r="D3227">
        <v>1</v>
      </c>
      <c r="E3227" t="s">
        <v>4938</v>
      </c>
      <c r="F3227">
        <v>28.005167055130006</v>
      </c>
      <c r="G3227">
        <v>30</v>
      </c>
      <c r="H3227">
        <v>2.9333333333333331</v>
      </c>
      <c r="I3227">
        <v>90.400001525878906</v>
      </c>
      <c r="J3227">
        <v>2.7908756732940674</v>
      </c>
      <c r="K3227">
        <v>0.26326596736907959</v>
      </c>
    </row>
    <row r="3228" spans="1:11" x14ac:dyDescent="0.25">
      <c r="A3228" t="s">
        <v>50</v>
      </c>
      <c r="B3228" t="s">
        <v>4124</v>
      </c>
      <c r="C3228" s="7">
        <v>41898</v>
      </c>
      <c r="D3228">
        <v>0</v>
      </c>
      <c r="E3228" t="s">
        <v>4939</v>
      </c>
      <c r="F3228">
        <v>112.98377227783203</v>
      </c>
      <c r="G3228">
        <v>42</v>
      </c>
      <c r="H3228">
        <v>15.80952380952381</v>
      </c>
      <c r="I3228">
        <v>93.571426391601563</v>
      </c>
      <c r="J3228">
        <v>18.013801574707031</v>
      </c>
      <c r="K3228">
        <v>-5.9643239974975586</v>
      </c>
    </row>
    <row r="3229" spans="1:11" x14ac:dyDescent="0.25">
      <c r="A3229" t="s">
        <v>50</v>
      </c>
      <c r="B3229" t="s">
        <v>4124</v>
      </c>
      <c r="C3229" s="7">
        <v>41898</v>
      </c>
      <c r="D3229">
        <v>1</v>
      </c>
      <c r="E3229" t="s">
        <v>4940</v>
      </c>
      <c r="F3229">
        <v>118.94809441020091</v>
      </c>
      <c r="G3229">
        <v>42</v>
      </c>
      <c r="H3229">
        <v>15.80952380952381</v>
      </c>
      <c r="I3229">
        <v>93.571426391601563</v>
      </c>
      <c r="J3229">
        <v>18.013801574707031</v>
      </c>
      <c r="K3229">
        <v>-5.9643239974975586</v>
      </c>
    </row>
    <row r="3230" spans="1:11" x14ac:dyDescent="0.25">
      <c r="A3230" t="s">
        <v>50</v>
      </c>
      <c r="B3230" t="s">
        <v>71</v>
      </c>
      <c r="C3230" s="7">
        <v>41898</v>
      </c>
      <c r="D3230">
        <v>0</v>
      </c>
      <c r="E3230" t="s">
        <v>976</v>
      </c>
      <c r="F3230">
        <v>7.8759980201721191</v>
      </c>
      <c r="G3230">
        <v>1</v>
      </c>
      <c r="H3230">
        <v>1</v>
      </c>
      <c r="I3230">
        <v>95</v>
      </c>
      <c r="K3230">
        <v>4.1359977722167969</v>
      </c>
    </row>
    <row r="3231" spans="1:11" x14ac:dyDescent="0.25">
      <c r="A3231" t="s">
        <v>50</v>
      </c>
      <c r="B3231" t="s">
        <v>71</v>
      </c>
      <c r="C3231" s="7">
        <v>41898</v>
      </c>
      <c r="D3231">
        <v>1</v>
      </c>
      <c r="E3231" t="s">
        <v>977</v>
      </c>
      <c r="F3231">
        <v>3.7400000095367432</v>
      </c>
      <c r="G3231">
        <v>1</v>
      </c>
      <c r="H3231">
        <v>1</v>
      </c>
      <c r="I3231">
        <v>95</v>
      </c>
      <c r="K3231">
        <v>4.1359977722167969</v>
      </c>
    </row>
    <row r="3232" spans="1:11" x14ac:dyDescent="0.25">
      <c r="A3232" t="s">
        <v>50</v>
      </c>
      <c r="B3232" t="s">
        <v>72</v>
      </c>
      <c r="C3232" s="7">
        <v>41898</v>
      </c>
      <c r="D3232">
        <v>0</v>
      </c>
      <c r="E3232" t="s">
        <v>978</v>
      </c>
      <c r="F3232">
        <v>16.440311431884766</v>
      </c>
      <c r="G3232">
        <v>85</v>
      </c>
      <c r="H3232">
        <v>2.9823529411764707</v>
      </c>
      <c r="I3232">
        <v>91.04705810546875</v>
      </c>
      <c r="J3232">
        <v>3.268474817276001</v>
      </c>
      <c r="K3232">
        <v>-2.9831284191459417E-3</v>
      </c>
    </row>
    <row r="3233" spans="1:11" x14ac:dyDescent="0.25">
      <c r="A3233" t="s">
        <v>50</v>
      </c>
      <c r="B3233" t="s">
        <v>72</v>
      </c>
      <c r="C3233" s="7">
        <v>41898</v>
      </c>
      <c r="D3233">
        <v>1</v>
      </c>
      <c r="E3233" t="s">
        <v>979</v>
      </c>
      <c r="F3233">
        <v>16.443294062333948</v>
      </c>
      <c r="G3233">
        <v>85</v>
      </c>
      <c r="H3233">
        <v>2.9823529411764707</v>
      </c>
      <c r="I3233">
        <v>91.04705810546875</v>
      </c>
      <c r="J3233">
        <v>3.268474817276001</v>
      </c>
      <c r="K3233">
        <v>-2.9831284191459417E-3</v>
      </c>
    </row>
    <row r="3234" spans="1:11" x14ac:dyDescent="0.25">
      <c r="A3234" t="s">
        <v>50</v>
      </c>
      <c r="B3234" t="s">
        <v>73</v>
      </c>
      <c r="C3234" s="7">
        <v>41898</v>
      </c>
      <c r="D3234">
        <v>0</v>
      </c>
      <c r="E3234" t="s">
        <v>980</v>
      </c>
      <c r="F3234">
        <v>56.98419189453125</v>
      </c>
      <c r="G3234">
        <v>277</v>
      </c>
      <c r="H3234">
        <v>10.828519855595667</v>
      </c>
      <c r="I3234">
        <v>91.794227600097656</v>
      </c>
      <c r="J3234">
        <v>13.458446502685547</v>
      </c>
      <c r="K3234">
        <v>-2.3048689365386963</v>
      </c>
    </row>
    <row r="3235" spans="1:11" x14ac:dyDescent="0.25">
      <c r="A3235" t="s">
        <v>50</v>
      </c>
      <c r="B3235" t="s">
        <v>73</v>
      </c>
      <c r="C3235" s="7">
        <v>41898</v>
      </c>
      <c r="D3235">
        <v>1</v>
      </c>
      <c r="E3235" t="s">
        <v>981</v>
      </c>
      <c r="F3235">
        <v>59.289061185147361</v>
      </c>
      <c r="G3235">
        <v>277</v>
      </c>
      <c r="H3235">
        <v>10.828519855595667</v>
      </c>
      <c r="I3235">
        <v>91.794227600097656</v>
      </c>
      <c r="J3235">
        <v>13.458446502685547</v>
      </c>
      <c r="K3235">
        <v>-2.3048689365386963</v>
      </c>
    </row>
    <row r="3236" spans="1:11" x14ac:dyDescent="0.25">
      <c r="A3236" t="s">
        <v>50</v>
      </c>
      <c r="B3236" t="s">
        <v>5565</v>
      </c>
      <c r="C3236" s="7">
        <v>41898</v>
      </c>
      <c r="D3236">
        <v>0</v>
      </c>
      <c r="E3236" t="s">
        <v>5837</v>
      </c>
      <c r="F3236">
        <v>27.252927780151367</v>
      </c>
      <c r="G3236">
        <v>14</v>
      </c>
      <c r="H3236">
        <v>4.0714285714285712</v>
      </c>
      <c r="I3236">
        <v>90.714286804199219</v>
      </c>
      <c r="J3236">
        <v>3.6810870170593262</v>
      </c>
      <c r="K3236">
        <v>0.17221391201019287</v>
      </c>
    </row>
    <row r="3237" spans="1:11" x14ac:dyDescent="0.25">
      <c r="A3237" t="s">
        <v>50</v>
      </c>
      <c r="B3237" t="s">
        <v>5565</v>
      </c>
      <c r="C3237" s="7">
        <v>41898</v>
      </c>
      <c r="D3237">
        <v>1</v>
      </c>
      <c r="E3237" t="s">
        <v>5838</v>
      </c>
      <c r="F3237">
        <v>27.080713595662797</v>
      </c>
      <c r="G3237">
        <v>14</v>
      </c>
      <c r="H3237">
        <v>4.0714285714285712</v>
      </c>
      <c r="I3237">
        <v>90.714286804199219</v>
      </c>
      <c r="J3237">
        <v>3.6810870170593262</v>
      </c>
      <c r="K3237">
        <v>0.17221391201019287</v>
      </c>
    </row>
    <row r="3238" spans="1:11" x14ac:dyDescent="0.25">
      <c r="A3238" t="s">
        <v>50</v>
      </c>
      <c r="B3238" t="s">
        <v>4119</v>
      </c>
      <c r="C3238" s="7">
        <v>41899</v>
      </c>
      <c r="D3238">
        <v>0</v>
      </c>
      <c r="E3238" t="s">
        <v>4941</v>
      </c>
      <c r="F3238">
        <v>24.540143966674805</v>
      </c>
      <c r="G3238">
        <v>7</v>
      </c>
      <c r="H3238">
        <v>8</v>
      </c>
      <c r="I3238">
        <v>86.571426391601562</v>
      </c>
      <c r="J3238">
        <v>2.3820631504058838</v>
      </c>
      <c r="K3238">
        <v>-1.9055709838867187</v>
      </c>
    </row>
    <row r="3239" spans="1:11" x14ac:dyDescent="0.25">
      <c r="A3239" t="s">
        <v>50</v>
      </c>
      <c r="B3239" t="s">
        <v>4119</v>
      </c>
      <c r="C3239" s="7">
        <v>41899</v>
      </c>
      <c r="D3239">
        <v>1</v>
      </c>
      <c r="E3239" t="s">
        <v>4942</v>
      </c>
      <c r="F3239">
        <v>26.445714201245988</v>
      </c>
      <c r="G3239">
        <v>7</v>
      </c>
      <c r="H3239">
        <v>8</v>
      </c>
      <c r="I3239">
        <v>86.571426391601562</v>
      </c>
      <c r="J3239">
        <v>2.3820631504058838</v>
      </c>
      <c r="K3239">
        <v>-1.9055709838867187</v>
      </c>
    </row>
    <row r="3240" spans="1:11" x14ac:dyDescent="0.25">
      <c r="A3240" t="s">
        <v>50</v>
      </c>
      <c r="B3240" t="s">
        <v>3637</v>
      </c>
      <c r="C3240" s="7">
        <v>41899</v>
      </c>
      <c r="D3240">
        <v>0</v>
      </c>
      <c r="E3240" t="s">
        <v>3775</v>
      </c>
      <c r="F3240">
        <v>46.667152404785156</v>
      </c>
      <c r="G3240">
        <v>363</v>
      </c>
      <c r="H3240">
        <v>8.9641873278236908</v>
      </c>
      <c r="I3240">
        <v>87.942146301269531</v>
      </c>
      <c r="J3240">
        <v>7.0345468521118164</v>
      </c>
      <c r="K3240">
        <v>-0.21696460247039795</v>
      </c>
    </row>
    <row r="3241" spans="1:11" x14ac:dyDescent="0.25">
      <c r="A3241" t="s">
        <v>50</v>
      </c>
      <c r="B3241" t="s">
        <v>3637</v>
      </c>
      <c r="C3241" s="7">
        <v>41899</v>
      </c>
      <c r="D3241">
        <v>1</v>
      </c>
      <c r="E3241" t="s">
        <v>3776</v>
      </c>
      <c r="F3241">
        <v>46.884118569037334</v>
      </c>
      <c r="G3241">
        <v>363</v>
      </c>
      <c r="H3241">
        <v>8.9641873278236908</v>
      </c>
      <c r="I3241">
        <v>87.942146301269531</v>
      </c>
      <c r="J3241">
        <v>7.0345468521118164</v>
      </c>
      <c r="K3241">
        <v>-0.21696460247039795</v>
      </c>
    </row>
    <row r="3242" spans="1:11" x14ac:dyDescent="0.25">
      <c r="A3242" t="s">
        <v>50</v>
      </c>
      <c r="B3242" t="s">
        <v>61</v>
      </c>
      <c r="C3242" s="7">
        <v>41899</v>
      </c>
      <c r="D3242">
        <v>0</v>
      </c>
      <c r="E3242" t="s">
        <v>982</v>
      </c>
      <c r="F3242">
        <v>46.370109558105469</v>
      </c>
      <c r="G3242">
        <v>204</v>
      </c>
      <c r="H3242">
        <v>8.7034313725490193</v>
      </c>
      <c r="I3242">
        <v>84</v>
      </c>
      <c r="J3242">
        <v>5.8306589126586914</v>
      </c>
      <c r="K3242">
        <v>-0.39177718758583069</v>
      </c>
    </row>
    <row r="3243" spans="1:11" x14ac:dyDescent="0.25">
      <c r="A3243" t="s">
        <v>50</v>
      </c>
      <c r="B3243" t="s">
        <v>61</v>
      </c>
      <c r="C3243" s="7">
        <v>41899</v>
      </c>
      <c r="D3243">
        <v>1</v>
      </c>
      <c r="E3243" t="s">
        <v>983</v>
      </c>
      <c r="F3243">
        <v>46.761887345595433</v>
      </c>
      <c r="G3243">
        <v>204</v>
      </c>
      <c r="H3243">
        <v>8.7034313725490193</v>
      </c>
      <c r="I3243">
        <v>84</v>
      </c>
      <c r="J3243">
        <v>5.8306589126586914</v>
      </c>
      <c r="K3243">
        <v>-0.39177718758583069</v>
      </c>
    </row>
    <row r="3244" spans="1:11" x14ac:dyDescent="0.25">
      <c r="A3244" t="s">
        <v>50</v>
      </c>
      <c r="B3244" t="s">
        <v>62</v>
      </c>
      <c r="C3244" s="7">
        <v>41899</v>
      </c>
      <c r="D3244">
        <v>0</v>
      </c>
      <c r="E3244" t="s">
        <v>984</v>
      </c>
      <c r="F3244">
        <v>47.048267364501953</v>
      </c>
      <c r="G3244">
        <v>159</v>
      </c>
      <c r="H3244">
        <v>9.2987421383647799</v>
      </c>
      <c r="I3244">
        <v>93</v>
      </c>
      <c r="J3244">
        <v>8.3431081771850586</v>
      </c>
      <c r="K3244">
        <v>7.3232711292803288E-3</v>
      </c>
    </row>
    <row r="3245" spans="1:11" x14ac:dyDescent="0.25">
      <c r="A3245" t="s">
        <v>50</v>
      </c>
      <c r="B3245" t="s">
        <v>62</v>
      </c>
      <c r="C3245" s="7">
        <v>41899</v>
      </c>
      <c r="D3245">
        <v>1</v>
      </c>
      <c r="E3245" t="s">
        <v>985</v>
      </c>
      <c r="F3245">
        <v>47.040943534962786</v>
      </c>
      <c r="G3245">
        <v>159</v>
      </c>
      <c r="H3245">
        <v>9.2987421383647799</v>
      </c>
      <c r="I3245">
        <v>93</v>
      </c>
      <c r="J3245">
        <v>8.3431081771850586</v>
      </c>
      <c r="K3245">
        <v>7.3232711292803288E-3</v>
      </c>
    </row>
    <row r="3246" spans="1:11" x14ac:dyDescent="0.25">
      <c r="A3246" t="s">
        <v>50</v>
      </c>
      <c r="B3246" t="s">
        <v>74</v>
      </c>
      <c r="C3246" s="7">
        <v>41899</v>
      </c>
      <c r="D3246">
        <v>0</v>
      </c>
      <c r="E3246" t="s">
        <v>986</v>
      </c>
      <c r="F3246">
        <v>113.52100372314453</v>
      </c>
      <c r="G3246">
        <v>4</v>
      </c>
      <c r="H3246">
        <v>7</v>
      </c>
      <c r="I3246">
        <v>93</v>
      </c>
      <c r="J3246">
        <v>4.8383116722106934</v>
      </c>
      <c r="K3246">
        <v>2.4410028457641602</v>
      </c>
    </row>
    <row r="3247" spans="1:11" x14ac:dyDescent="0.25">
      <c r="A3247" t="s">
        <v>50</v>
      </c>
      <c r="B3247" t="s">
        <v>74</v>
      </c>
      <c r="C3247" s="7">
        <v>41899</v>
      </c>
      <c r="D3247">
        <v>1</v>
      </c>
      <c r="E3247" t="s">
        <v>987</v>
      </c>
      <c r="F3247">
        <v>111.07999801635742</v>
      </c>
      <c r="G3247">
        <v>4</v>
      </c>
      <c r="H3247">
        <v>7</v>
      </c>
      <c r="I3247">
        <v>93</v>
      </c>
      <c r="J3247">
        <v>4.8383116722106934</v>
      </c>
      <c r="K3247">
        <v>2.4410028457641602</v>
      </c>
    </row>
    <row r="3248" spans="1:11" x14ac:dyDescent="0.25">
      <c r="A3248" t="s">
        <v>50</v>
      </c>
      <c r="B3248" t="s">
        <v>63</v>
      </c>
      <c r="C3248" s="7">
        <v>41899</v>
      </c>
      <c r="D3248">
        <v>0</v>
      </c>
      <c r="E3248" t="s">
        <v>2400</v>
      </c>
      <c r="F3248">
        <v>0</v>
      </c>
      <c r="G3248">
        <v>0</v>
      </c>
      <c r="H3248">
        <v>0</v>
      </c>
      <c r="I3248">
        <v>0</v>
      </c>
      <c r="J3248">
        <v>0</v>
      </c>
      <c r="K3248">
        <v>0</v>
      </c>
    </row>
    <row r="3249" spans="1:11" x14ac:dyDescent="0.25">
      <c r="A3249" t="s">
        <v>50</v>
      </c>
      <c r="B3249" t="s">
        <v>63</v>
      </c>
      <c r="C3249" s="7">
        <v>41899</v>
      </c>
      <c r="D3249">
        <v>1</v>
      </c>
      <c r="E3249" t="s">
        <v>2401</v>
      </c>
      <c r="F3249">
        <v>0</v>
      </c>
      <c r="G3249">
        <v>0</v>
      </c>
      <c r="H3249">
        <v>0</v>
      </c>
      <c r="I3249">
        <v>0</v>
      </c>
      <c r="J3249">
        <v>0</v>
      </c>
      <c r="K3249">
        <v>0</v>
      </c>
    </row>
    <row r="3250" spans="1:11" x14ac:dyDescent="0.25">
      <c r="A3250" t="s">
        <v>50</v>
      </c>
      <c r="B3250" t="s">
        <v>64</v>
      </c>
      <c r="C3250" s="7">
        <v>41899</v>
      </c>
      <c r="D3250">
        <v>0</v>
      </c>
      <c r="E3250" t="s">
        <v>2402</v>
      </c>
      <c r="F3250">
        <v>0</v>
      </c>
      <c r="G3250">
        <v>0</v>
      </c>
      <c r="H3250">
        <v>0</v>
      </c>
      <c r="I3250">
        <v>0</v>
      </c>
      <c r="J3250">
        <v>0</v>
      </c>
      <c r="K3250">
        <v>0</v>
      </c>
    </row>
    <row r="3251" spans="1:11" x14ac:dyDescent="0.25">
      <c r="A3251" t="s">
        <v>50</v>
      </c>
      <c r="B3251" t="s">
        <v>64</v>
      </c>
      <c r="C3251" s="7">
        <v>41899</v>
      </c>
      <c r="D3251">
        <v>1</v>
      </c>
      <c r="E3251" t="s">
        <v>2403</v>
      </c>
      <c r="F3251">
        <v>0</v>
      </c>
      <c r="G3251">
        <v>0</v>
      </c>
      <c r="H3251">
        <v>0</v>
      </c>
      <c r="I3251">
        <v>0</v>
      </c>
      <c r="J3251">
        <v>0</v>
      </c>
      <c r="K3251">
        <v>0</v>
      </c>
    </row>
    <row r="3252" spans="1:11" x14ac:dyDescent="0.25">
      <c r="A3252" t="s">
        <v>50</v>
      </c>
      <c r="B3252" t="s">
        <v>65</v>
      </c>
      <c r="C3252" s="7">
        <v>41899</v>
      </c>
      <c r="D3252">
        <v>0</v>
      </c>
      <c r="E3252" t="s">
        <v>2404</v>
      </c>
      <c r="F3252">
        <v>0</v>
      </c>
      <c r="G3252">
        <v>0</v>
      </c>
      <c r="H3252">
        <v>0</v>
      </c>
      <c r="I3252">
        <v>0</v>
      </c>
      <c r="J3252">
        <v>0</v>
      </c>
      <c r="K3252">
        <v>0</v>
      </c>
    </row>
    <row r="3253" spans="1:11" x14ac:dyDescent="0.25">
      <c r="A3253" t="s">
        <v>50</v>
      </c>
      <c r="B3253" t="s">
        <v>65</v>
      </c>
      <c r="C3253" s="7">
        <v>41899</v>
      </c>
      <c r="D3253">
        <v>1</v>
      </c>
      <c r="E3253" t="s">
        <v>2405</v>
      </c>
      <c r="F3253">
        <v>0</v>
      </c>
      <c r="G3253">
        <v>0</v>
      </c>
      <c r="H3253">
        <v>0</v>
      </c>
      <c r="I3253">
        <v>0</v>
      </c>
      <c r="J3253">
        <v>0</v>
      </c>
      <c r="K3253">
        <v>0</v>
      </c>
    </row>
    <row r="3254" spans="1:11" x14ac:dyDescent="0.25">
      <c r="A3254" t="s">
        <v>50</v>
      </c>
      <c r="B3254" t="s">
        <v>66</v>
      </c>
      <c r="C3254" s="7">
        <v>41899</v>
      </c>
      <c r="D3254">
        <v>0</v>
      </c>
      <c r="E3254" t="s">
        <v>2406</v>
      </c>
      <c r="F3254">
        <v>56.017768859863281</v>
      </c>
      <c r="G3254">
        <v>181</v>
      </c>
      <c r="H3254">
        <v>10.685082872928177</v>
      </c>
      <c r="I3254">
        <v>88.027626037597656</v>
      </c>
      <c r="J3254">
        <v>8.0953836441040039</v>
      </c>
      <c r="K3254">
        <v>-0.13015812635421753</v>
      </c>
    </row>
    <row r="3255" spans="1:11" x14ac:dyDescent="0.25">
      <c r="A3255" t="s">
        <v>50</v>
      </c>
      <c r="B3255" t="s">
        <v>66</v>
      </c>
      <c r="C3255" s="7">
        <v>41899</v>
      </c>
      <c r="D3255">
        <v>1</v>
      </c>
      <c r="E3255" t="s">
        <v>2407</v>
      </c>
      <c r="F3255">
        <v>56.147928405681739</v>
      </c>
      <c r="G3255">
        <v>181</v>
      </c>
      <c r="H3255">
        <v>10.685082872928177</v>
      </c>
      <c r="I3255">
        <v>88.027626037597656</v>
      </c>
      <c r="J3255">
        <v>8.0953836441040039</v>
      </c>
      <c r="K3255">
        <v>-0.13015812635421753</v>
      </c>
    </row>
    <row r="3256" spans="1:11" x14ac:dyDescent="0.25">
      <c r="A3256" t="s">
        <v>50</v>
      </c>
      <c r="B3256" t="s">
        <v>67</v>
      </c>
      <c r="C3256" s="7">
        <v>41899</v>
      </c>
      <c r="D3256">
        <v>0</v>
      </c>
      <c r="E3256" t="s">
        <v>2408</v>
      </c>
      <c r="F3256">
        <v>35.471015930175781</v>
      </c>
      <c r="G3256">
        <v>176</v>
      </c>
      <c r="H3256">
        <v>7.2613636363636367</v>
      </c>
      <c r="I3256">
        <v>87.732955932617188</v>
      </c>
      <c r="J3256">
        <v>5.8602118492126465</v>
      </c>
      <c r="K3256">
        <v>-0.37341496348381042</v>
      </c>
    </row>
    <row r="3257" spans="1:11" x14ac:dyDescent="0.25">
      <c r="A3257" t="s">
        <v>50</v>
      </c>
      <c r="B3257" t="s">
        <v>67</v>
      </c>
      <c r="C3257" s="7">
        <v>41899</v>
      </c>
      <c r="D3257">
        <v>1</v>
      </c>
      <c r="E3257" t="s">
        <v>2409</v>
      </c>
      <c r="F3257">
        <v>35.84443187849088</v>
      </c>
      <c r="G3257">
        <v>176</v>
      </c>
      <c r="H3257">
        <v>7.2613636363636367</v>
      </c>
      <c r="I3257">
        <v>87.732955932617188</v>
      </c>
      <c r="J3257">
        <v>5.8602118492126465</v>
      </c>
      <c r="K3257">
        <v>-0.37341496348381042</v>
      </c>
    </row>
    <row r="3258" spans="1:11" x14ac:dyDescent="0.25">
      <c r="A3258" t="s">
        <v>50</v>
      </c>
      <c r="B3258" t="s">
        <v>68</v>
      </c>
      <c r="C3258" s="7">
        <v>41899</v>
      </c>
      <c r="D3258">
        <v>0</v>
      </c>
      <c r="E3258" t="s">
        <v>2410</v>
      </c>
      <c r="F3258">
        <v>51.988746643066406</v>
      </c>
      <c r="G3258">
        <v>2</v>
      </c>
      <c r="H3258">
        <v>7</v>
      </c>
      <c r="I3258">
        <v>88.5</v>
      </c>
      <c r="J3258">
        <v>1.56235671043396</v>
      </c>
      <c r="K3258">
        <v>0.37874746322631836</v>
      </c>
    </row>
    <row r="3259" spans="1:11" x14ac:dyDescent="0.25">
      <c r="A3259" t="s">
        <v>50</v>
      </c>
      <c r="B3259" t="s">
        <v>68</v>
      </c>
      <c r="C3259" s="7">
        <v>41899</v>
      </c>
      <c r="D3259">
        <v>1</v>
      </c>
      <c r="E3259" t="s">
        <v>2411</v>
      </c>
      <c r="F3259">
        <v>51.609998226165771</v>
      </c>
      <c r="G3259">
        <v>2</v>
      </c>
      <c r="H3259">
        <v>7</v>
      </c>
      <c r="I3259">
        <v>88.5</v>
      </c>
      <c r="J3259">
        <v>1.56235671043396</v>
      </c>
      <c r="K3259">
        <v>0.37874746322631836</v>
      </c>
    </row>
    <row r="3260" spans="1:11" x14ac:dyDescent="0.25">
      <c r="A3260" t="s">
        <v>50</v>
      </c>
      <c r="B3260" t="s">
        <v>4120</v>
      </c>
      <c r="C3260" s="7">
        <v>41899</v>
      </c>
      <c r="D3260">
        <v>0</v>
      </c>
      <c r="E3260" t="s">
        <v>4943</v>
      </c>
      <c r="F3260">
        <v>37.371517181396484</v>
      </c>
      <c r="G3260">
        <v>87</v>
      </c>
      <c r="H3260">
        <v>8.5574712643678161</v>
      </c>
      <c r="I3260">
        <v>88.655174255371094</v>
      </c>
      <c r="J3260">
        <v>6.7987661361694336</v>
      </c>
      <c r="K3260">
        <v>-0.51899999380111694</v>
      </c>
    </row>
    <row r="3261" spans="1:11" x14ac:dyDescent="0.25">
      <c r="A3261" t="s">
        <v>50</v>
      </c>
      <c r="B3261" t="s">
        <v>4120</v>
      </c>
      <c r="C3261" s="7">
        <v>41899</v>
      </c>
      <c r="D3261">
        <v>1</v>
      </c>
      <c r="E3261" t="s">
        <v>4944</v>
      </c>
      <c r="F3261">
        <v>37.89051694847943</v>
      </c>
      <c r="G3261">
        <v>87</v>
      </c>
      <c r="H3261">
        <v>8.5574712643678161</v>
      </c>
      <c r="I3261">
        <v>88.655174255371094</v>
      </c>
      <c r="J3261">
        <v>6.7987661361694336</v>
      </c>
      <c r="K3261">
        <v>-0.51899999380111694</v>
      </c>
    </row>
    <row r="3262" spans="1:11" x14ac:dyDescent="0.25">
      <c r="A3262" t="s">
        <v>50</v>
      </c>
      <c r="B3262" t="s">
        <v>4121</v>
      </c>
      <c r="C3262" s="7">
        <v>41899</v>
      </c>
      <c r="D3262">
        <v>0</v>
      </c>
      <c r="E3262" t="s">
        <v>4945</v>
      </c>
      <c r="F3262">
        <v>17.095125198364258</v>
      </c>
      <c r="G3262">
        <v>8</v>
      </c>
      <c r="H3262">
        <v>4.875</v>
      </c>
      <c r="I3262">
        <v>87.375</v>
      </c>
      <c r="J3262">
        <v>2.9052257537841797</v>
      </c>
      <c r="K3262">
        <v>0.11949959397315979</v>
      </c>
    </row>
    <row r="3263" spans="1:11" x14ac:dyDescent="0.25">
      <c r="A3263" t="s">
        <v>50</v>
      </c>
      <c r="B3263" t="s">
        <v>4121</v>
      </c>
      <c r="C3263" s="7">
        <v>41899</v>
      </c>
      <c r="D3263">
        <v>1</v>
      </c>
      <c r="E3263" t="s">
        <v>4946</v>
      </c>
      <c r="F3263">
        <v>16.975625365972519</v>
      </c>
      <c r="G3263">
        <v>8</v>
      </c>
      <c r="H3263">
        <v>4.875</v>
      </c>
      <c r="I3263">
        <v>87.375</v>
      </c>
      <c r="J3263">
        <v>2.9052257537841797</v>
      </c>
      <c r="K3263">
        <v>0.11949959397315979</v>
      </c>
    </row>
    <row r="3264" spans="1:11" x14ac:dyDescent="0.25">
      <c r="A3264" t="s">
        <v>50</v>
      </c>
      <c r="B3264" t="s">
        <v>4122</v>
      </c>
      <c r="C3264" s="7">
        <v>41899</v>
      </c>
      <c r="D3264">
        <v>0</v>
      </c>
      <c r="E3264" t="s">
        <v>4947</v>
      </c>
      <c r="F3264">
        <v>43.603122711181641</v>
      </c>
      <c r="G3264">
        <v>174</v>
      </c>
      <c r="H3264">
        <v>9.2212643678160919</v>
      </c>
      <c r="I3264">
        <v>87.413795471191406</v>
      </c>
      <c r="J3264">
        <v>6.9921531677246094</v>
      </c>
      <c r="K3264">
        <v>-0.33299735188484192</v>
      </c>
    </row>
    <row r="3265" spans="1:11" x14ac:dyDescent="0.25">
      <c r="A3265" t="s">
        <v>50</v>
      </c>
      <c r="B3265" t="s">
        <v>4122</v>
      </c>
      <c r="C3265" s="7">
        <v>41899</v>
      </c>
      <c r="D3265">
        <v>1</v>
      </c>
      <c r="E3265" t="s">
        <v>4948</v>
      </c>
      <c r="F3265">
        <v>43.936120975163135</v>
      </c>
      <c r="G3265">
        <v>174</v>
      </c>
      <c r="H3265">
        <v>9.2212643678160919</v>
      </c>
      <c r="I3265">
        <v>87.413795471191406</v>
      </c>
      <c r="J3265">
        <v>6.9921531677246094</v>
      </c>
      <c r="K3265">
        <v>-0.33299735188484192</v>
      </c>
    </row>
    <row r="3266" spans="1:11" x14ac:dyDescent="0.25">
      <c r="A3266" t="s">
        <v>50</v>
      </c>
      <c r="B3266" t="s">
        <v>75</v>
      </c>
      <c r="C3266" s="7">
        <v>41899</v>
      </c>
      <c r="D3266">
        <v>0</v>
      </c>
      <c r="E3266" t="s">
        <v>988</v>
      </c>
      <c r="F3266">
        <v>0</v>
      </c>
      <c r="G3266">
        <v>0</v>
      </c>
      <c r="H3266">
        <v>0</v>
      </c>
      <c r="I3266">
        <v>0</v>
      </c>
      <c r="J3266">
        <v>0</v>
      </c>
      <c r="K3266">
        <v>0</v>
      </c>
    </row>
    <row r="3267" spans="1:11" x14ac:dyDescent="0.25">
      <c r="A3267" t="s">
        <v>50</v>
      </c>
      <c r="B3267" t="s">
        <v>75</v>
      </c>
      <c r="C3267" s="7">
        <v>41899</v>
      </c>
      <c r="D3267">
        <v>1</v>
      </c>
      <c r="E3267" t="s">
        <v>989</v>
      </c>
      <c r="F3267">
        <v>0</v>
      </c>
      <c r="G3267">
        <v>0</v>
      </c>
      <c r="H3267">
        <v>0</v>
      </c>
      <c r="I3267">
        <v>0</v>
      </c>
      <c r="J3267">
        <v>0</v>
      </c>
      <c r="K3267">
        <v>0</v>
      </c>
    </row>
    <row r="3268" spans="1:11" x14ac:dyDescent="0.25">
      <c r="A3268" t="s">
        <v>50</v>
      </c>
      <c r="B3268" t="s">
        <v>69</v>
      </c>
      <c r="C3268" s="7">
        <v>41899</v>
      </c>
      <c r="D3268">
        <v>0</v>
      </c>
      <c r="E3268" t="s">
        <v>990</v>
      </c>
      <c r="F3268">
        <v>0</v>
      </c>
      <c r="G3268">
        <v>0</v>
      </c>
      <c r="H3268">
        <v>0</v>
      </c>
      <c r="I3268">
        <v>0</v>
      </c>
      <c r="J3268">
        <v>0</v>
      </c>
      <c r="K3268">
        <v>0</v>
      </c>
    </row>
    <row r="3269" spans="1:11" x14ac:dyDescent="0.25">
      <c r="A3269" t="s">
        <v>50</v>
      </c>
      <c r="B3269" t="s">
        <v>69</v>
      </c>
      <c r="C3269" s="7">
        <v>41899</v>
      </c>
      <c r="D3269">
        <v>1</v>
      </c>
      <c r="E3269" t="s">
        <v>991</v>
      </c>
      <c r="F3269">
        <v>0</v>
      </c>
      <c r="G3269">
        <v>0</v>
      </c>
      <c r="H3269">
        <v>0</v>
      </c>
      <c r="I3269">
        <v>0</v>
      </c>
      <c r="J3269">
        <v>0</v>
      </c>
      <c r="K3269">
        <v>0</v>
      </c>
    </row>
    <row r="3270" spans="1:11" x14ac:dyDescent="0.25">
      <c r="A3270" t="s">
        <v>50</v>
      </c>
      <c r="B3270" t="s">
        <v>70</v>
      </c>
      <c r="C3270" s="7">
        <v>41899</v>
      </c>
      <c r="D3270">
        <v>0</v>
      </c>
      <c r="E3270" t="s">
        <v>992</v>
      </c>
      <c r="F3270">
        <v>0</v>
      </c>
      <c r="G3270">
        <v>0</v>
      </c>
      <c r="H3270">
        <v>0</v>
      </c>
      <c r="I3270">
        <v>0</v>
      </c>
      <c r="J3270">
        <v>0</v>
      </c>
      <c r="K3270">
        <v>0</v>
      </c>
    </row>
    <row r="3271" spans="1:11" x14ac:dyDescent="0.25">
      <c r="A3271" t="s">
        <v>50</v>
      </c>
      <c r="B3271" t="s">
        <v>70</v>
      </c>
      <c r="C3271" s="7">
        <v>41899</v>
      </c>
      <c r="D3271">
        <v>1</v>
      </c>
      <c r="E3271" t="s">
        <v>993</v>
      </c>
      <c r="F3271">
        <v>0</v>
      </c>
      <c r="G3271">
        <v>0</v>
      </c>
      <c r="H3271">
        <v>0</v>
      </c>
      <c r="I3271">
        <v>0</v>
      </c>
      <c r="J3271">
        <v>0</v>
      </c>
      <c r="K3271">
        <v>0</v>
      </c>
    </row>
    <row r="3272" spans="1:11" x14ac:dyDescent="0.25">
      <c r="A3272" t="s">
        <v>50</v>
      </c>
      <c r="B3272" t="s">
        <v>5566</v>
      </c>
      <c r="C3272" s="7">
        <v>41899</v>
      </c>
      <c r="D3272">
        <v>0</v>
      </c>
      <c r="E3272" t="s">
        <v>5839</v>
      </c>
      <c r="F3272">
        <v>8.1959991455078125</v>
      </c>
      <c r="G3272">
        <v>1</v>
      </c>
      <c r="H3272">
        <v>1</v>
      </c>
      <c r="I3272">
        <v>84</v>
      </c>
      <c r="K3272">
        <v>0.17599868774414063</v>
      </c>
    </row>
    <row r="3273" spans="1:11" x14ac:dyDescent="0.25">
      <c r="A3273" t="s">
        <v>50</v>
      </c>
      <c r="B3273" t="s">
        <v>5566</v>
      </c>
      <c r="C3273" s="7">
        <v>41899</v>
      </c>
      <c r="D3273">
        <v>1</v>
      </c>
      <c r="E3273" t="s">
        <v>5840</v>
      </c>
      <c r="F3273">
        <v>8.0200004577636719</v>
      </c>
      <c r="G3273">
        <v>1</v>
      </c>
      <c r="H3273">
        <v>1</v>
      </c>
      <c r="I3273">
        <v>84</v>
      </c>
      <c r="K3273">
        <v>0.17599868774414063</v>
      </c>
    </row>
    <row r="3274" spans="1:11" x14ac:dyDescent="0.25">
      <c r="A3274" t="s">
        <v>50</v>
      </c>
      <c r="B3274" t="s">
        <v>4123</v>
      </c>
      <c r="C3274" s="7">
        <v>41899</v>
      </c>
      <c r="D3274">
        <v>0</v>
      </c>
      <c r="E3274" t="s">
        <v>4949</v>
      </c>
      <c r="F3274">
        <v>27.788999557495117</v>
      </c>
      <c r="G3274">
        <v>30</v>
      </c>
      <c r="H3274">
        <v>2.9333333333333331</v>
      </c>
      <c r="I3274">
        <v>86.099998474121094</v>
      </c>
      <c r="J3274">
        <v>3.0924437046051025</v>
      </c>
      <c r="K3274">
        <v>-9.5167316496372223E-2</v>
      </c>
    </row>
    <row r="3275" spans="1:11" x14ac:dyDescent="0.25">
      <c r="A3275" t="s">
        <v>50</v>
      </c>
      <c r="B3275" t="s">
        <v>4123</v>
      </c>
      <c r="C3275" s="7">
        <v>41899</v>
      </c>
      <c r="D3275">
        <v>1</v>
      </c>
      <c r="E3275" t="s">
        <v>4950</v>
      </c>
      <c r="F3275">
        <v>27.884166872501375</v>
      </c>
      <c r="G3275">
        <v>30</v>
      </c>
      <c r="H3275">
        <v>2.9333333333333331</v>
      </c>
      <c r="I3275">
        <v>86.099998474121094</v>
      </c>
      <c r="J3275">
        <v>3.0924437046051025</v>
      </c>
      <c r="K3275">
        <v>-9.5167316496372223E-2</v>
      </c>
    </row>
    <row r="3276" spans="1:11" x14ac:dyDescent="0.25">
      <c r="A3276" t="s">
        <v>50</v>
      </c>
      <c r="B3276" t="s">
        <v>4124</v>
      </c>
      <c r="C3276" s="7">
        <v>41899</v>
      </c>
      <c r="D3276">
        <v>0</v>
      </c>
      <c r="E3276" t="s">
        <v>4951</v>
      </c>
      <c r="F3276">
        <v>109.06696319580078</v>
      </c>
      <c r="G3276">
        <v>42</v>
      </c>
      <c r="H3276">
        <v>15.80952380952381</v>
      </c>
      <c r="I3276">
        <v>90.857139587402344</v>
      </c>
      <c r="J3276">
        <v>10.943515777587891</v>
      </c>
      <c r="K3276">
        <v>1.113628625869751</v>
      </c>
    </row>
    <row r="3277" spans="1:11" x14ac:dyDescent="0.25">
      <c r="A3277" t="s">
        <v>50</v>
      </c>
      <c r="B3277" t="s">
        <v>4124</v>
      </c>
      <c r="C3277" s="7">
        <v>41899</v>
      </c>
      <c r="D3277">
        <v>1</v>
      </c>
      <c r="E3277" t="s">
        <v>4952</v>
      </c>
      <c r="F3277">
        <v>107.95333366131499</v>
      </c>
      <c r="G3277">
        <v>42</v>
      </c>
      <c r="H3277">
        <v>15.80952380952381</v>
      </c>
      <c r="I3277">
        <v>90.857139587402344</v>
      </c>
      <c r="J3277">
        <v>10.943515777587891</v>
      </c>
      <c r="K3277">
        <v>1.113628625869751</v>
      </c>
    </row>
    <row r="3278" spans="1:11" x14ac:dyDescent="0.25">
      <c r="A3278" t="s">
        <v>50</v>
      </c>
      <c r="B3278" t="s">
        <v>71</v>
      </c>
      <c r="C3278" s="7">
        <v>41899</v>
      </c>
      <c r="D3278">
        <v>0</v>
      </c>
      <c r="E3278" t="s">
        <v>994</v>
      </c>
      <c r="F3278">
        <v>8.6859970092773437</v>
      </c>
      <c r="G3278">
        <v>1</v>
      </c>
      <c r="H3278">
        <v>1</v>
      </c>
      <c r="I3278">
        <v>93</v>
      </c>
      <c r="K3278">
        <v>6.1459970474243164</v>
      </c>
    </row>
    <row r="3279" spans="1:11" x14ac:dyDescent="0.25">
      <c r="A3279" t="s">
        <v>50</v>
      </c>
      <c r="B3279" t="s">
        <v>71</v>
      </c>
      <c r="C3279" s="7">
        <v>41899</v>
      </c>
      <c r="D3279">
        <v>1</v>
      </c>
      <c r="E3279" t="s">
        <v>995</v>
      </c>
      <c r="F3279">
        <v>2.5399999618530273</v>
      </c>
      <c r="G3279">
        <v>1</v>
      </c>
      <c r="H3279">
        <v>1</v>
      </c>
      <c r="I3279">
        <v>93</v>
      </c>
      <c r="K3279">
        <v>6.1459970474243164</v>
      </c>
    </row>
    <row r="3280" spans="1:11" x14ac:dyDescent="0.25">
      <c r="A3280" t="s">
        <v>50</v>
      </c>
      <c r="B3280" t="s">
        <v>72</v>
      </c>
      <c r="C3280" s="7">
        <v>41899</v>
      </c>
      <c r="D3280">
        <v>0</v>
      </c>
      <c r="E3280" t="s">
        <v>996</v>
      </c>
      <c r="F3280">
        <v>15.641135215759277</v>
      </c>
      <c r="G3280">
        <v>85</v>
      </c>
      <c r="H3280">
        <v>2.9823529411764707</v>
      </c>
      <c r="I3280">
        <v>87.070587158203125</v>
      </c>
      <c r="J3280">
        <v>3.0761537551879883</v>
      </c>
      <c r="K3280">
        <v>-0.15204159915447235</v>
      </c>
    </row>
    <row r="3281" spans="1:11" x14ac:dyDescent="0.25">
      <c r="A3281" t="s">
        <v>50</v>
      </c>
      <c r="B3281" t="s">
        <v>72</v>
      </c>
      <c r="C3281" s="7">
        <v>41899</v>
      </c>
      <c r="D3281">
        <v>1</v>
      </c>
      <c r="E3281" t="s">
        <v>997</v>
      </c>
      <c r="F3281">
        <v>15.79317650233998</v>
      </c>
      <c r="G3281">
        <v>85</v>
      </c>
      <c r="H3281">
        <v>2.9823529411764707</v>
      </c>
      <c r="I3281">
        <v>87.070587158203125</v>
      </c>
      <c r="J3281">
        <v>3.0761537551879883</v>
      </c>
      <c r="K3281">
        <v>-0.15204159915447235</v>
      </c>
    </row>
    <row r="3282" spans="1:11" x14ac:dyDescent="0.25">
      <c r="A3282" t="s">
        <v>50</v>
      </c>
      <c r="B3282" t="s">
        <v>73</v>
      </c>
      <c r="C3282" s="7">
        <v>41899</v>
      </c>
      <c r="D3282">
        <v>0</v>
      </c>
      <c r="E3282" t="s">
        <v>998</v>
      </c>
      <c r="F3282">
        <v>56.32489013671875</v>
      </c>
      <c r="G3282">
        <v>277</v>
      </c>
      <c r="H3282">
        <v>10.828519855595667</v>
      </c>
      <c r="I3282">
        <v>88.191337585449219</v>
      </c>
      <c r="J3282">
        <v>7.8660187721252441</v>
      </c>
      <c r="K3282">
        <v>-0.25985780358314514</v>
      </c>
    </row>
    <row r="3283" spans="1:11" x14ac:dyDescent="0.25">
      <c r="A3283" t="s">
        <v>50</v>
      </c>
      <c r="B3283" t="s">
        <v>73</v>
      </c>
      <c r="C3283" s="7">
        <v>41899</v>
      </c>
      <c r="D3283">
        <v>1</v>
      </c>
      <c r="E3283" t="s">
        <v>999</v>
      </c>
      <c r="F3283">
        <v>56.584747429241155</v>
      </c>
      <c r="G3283">
        <v>277</v>
      </c>
      <c r="H3283">
        <v>10.828519855595667</v>
      </c>
      <c r="I3283">
        <v>88.191337585449219</v>
      </c>
      <c r="J3283">
        <v>7.8660187721252441</v>
      </c>
      <c r="K3283">
        <v>-0.25985780358314514</v>
      </c>
    </row>
    <row r="3284" spans="1:11" x14ac:dyDescent="0.25">
      <c r="A3284" t="s">
        <v>50</v>
      </c>
      <c r="B3284" t="s">
        <v>5565</v>
      </c>
      <c r="C3284" s="7">
        <v>41899</v>
      </c>
      <c r="D3284">
        <v>0</v>
      </c>
      <c r="E3284" t="s">
        <v>5841</v>
      </c>
      <c r="F3284">
        <v>26.477928161621094</v>
      </c>
      <c r="G3284">
        <v>14</v>
      </c>
      <c r="H3284">
        <v>4.0714285714285712</v>
      </c>
      <c r="I3284">
        <v>86.571426391601562</v>
      </c>
      <c r="J3284">
        <v>2.6634738445281982</v>
      </c>
      <c r="K3284">
        <v>-0.52671355009078979</v>
      </c>
    </row>
    <row r="3285" spans="1:11" x14ac:dyDescent="0.25">
      <c r="A3285" t="s">
        <v>50</v>
      </c>
      <c r="B3285" t="s">
        <v>5565</v>
      </c>
      <c r="C3285" s="7">
        <v>41899</v>
      </c>
      <c r="D3285">
        <v>1</v>
      </c>
      <c r="E3285" t="s">
        <v>5842</v>
      </c>
      <c r="F3285">
        <v>27.004642401422775</v>
      </c>
      <c r="G3285">
        <v>14</v>
      </c>
      <c r="H3285">
        <v>4.0714285714285712</v>
      </c>
      <c r="I3285">
        <v>86.571426391601562</v>
      </c>
      <c r="J3285">
        <v>2.6634738445281982</v>
      </c>
      <c r="K3285">
        <v>-0.52671355009078979</v>
      </c>
    </row>
    <row r="3286" spans="1:11" x14ac:dyDescent="0.25">
      <c r="A3286" t="s">
        <v>50</v>
      </c>
      <c r="B3286" t="s">
        <v>4119</v>
      </c>
      <c r="C3286" s="7">
        <v>41998</v>
      </c>
      <c r="D3286">
        <v>0</v>
      </c>
      <c r="E3286" t="s">
        <v>4953</v>
      </c>
      <c r="F3286">
        <v>23.144746780395508</v>
      </c>
      <c r="G3286">
        <v>6.75</v>
      </c>
      <c r="H3286">
        <v>6.9583333333333339</v>
      </c>
      <c r="I3286">
        <v>85.666664123535156</v>
      </c>
      <c r="J3286">
        <v>2.7692463397979736</v>
      </c>
      <c r="K3286">
        <v>-0.55796104669570923</v>
      </c>
    </row>
    <row r="3287" spans="1:11" x14ac:dyDescent="0.25">
      <c r="A3287" t="s">
        <v>50</v>
      </c>
      <c r="B3287" t="s">
        <v>4119</v>
      </c>
      <c r="C3287" s="7">
        <v>41998</v>
      </c>
      <c r="D3287">
        <v>1</v>
      </c>
      <c r="E3287" t="s">
        <v>4954</v>
      </c>
      <c r="F3287">
        <v>23.702708139306022</v>
      </c>
      <c r="G3287">
        <v>6.75</v>
      </c>
      <c r="H3287">
        <v>6.9583333333333339</v>
      </c>
      <c r="I3287">
        <v>85.666664123535156</v>
      </c>
      <c r="J3287">
        <v>2.7692463397979736</v>
      </c>
      <c r="K3287">
        <v>-0.55796104669570923</v>
      </c>
    </row>
    <row r="3288" spans="1:11" x14ac:dyDescent="0.25">
      <c r="A3288" t="s">
        <v>50</v>
      </c>
      <c r="B3288" t="s">
        <v>3637</v>
      </c>
      <c r="C3288" s="7">
        <v>41998</v>
      </c>
      <c r="D3288">
        <v>0</v>
      </c>
      <c r="E3288" t="s">
        <v>3777</v>
      </c>
      <c r="F3288">
        <v>43.432640075683594</v>
      </c>
      <c r="G3288">
        <v>340.75</v>
      </c>
      <c r="H3288">
        <v>9.0548010798093745</v>
      </c>
      <c r="I3288">
        <v>86.597030639648438</v>
      </c>
      <c r="J3288">
        <v>7.6354513168334961</v>
      </c>
      <c r="K3288">
        <v>-0.43376713991165161</v>
      </c>
    </row>
    <row r="3289" spans="1:11" x14ac:dyDescent="0.25">
      <c r="A3289" t="s">
        <v>50</v>
      </c>
      <c r="B3289" t="s">
        <v>3637</v>
      </c>
      <c r="C3289" s="7">
        <v>41998</v>
      </c>
      <c r="D3289">
        <v>1</v>
      </c>
      <c r="E3289" t="s">
        <v>3778</v>
      </c>
      <c r="F3289">
        <v>43.866408809463778</v>
      </c>
      <c r="G3289">
        <v>340.75</v>
      </c>
      <c r="H3289">
        <v>9.0548010798093745</v>
      </c>
      <c r="I3289">
        <v>86.597030639648438</v>
      </c>
      <c r="J3289">
        <v>7.6354513168334961</v>
      </c>
      <c r="K3289">
        <v>-0.43376713991165161</v>
      </c>
    </row>
    <row r="3290" spans="1:11" x14ac:dyDescent="0.25">
      <c r="A3290" t="s">
        <v>50</v>
      </c>
      <c r="B3290" t="s">
        <v>61</v>
      </c>
      <c r="C3290" s="7">
        <v>41998</v>
      </c>
      <c r="D3290">
        <v>0</v>
      </c>
      <c r="E3290" t="s">
        <v>3303</v>
      </c>
      <c r="F3290">
        <v>44.747234344482422</v>
      </c>
      <c r="G3290">
        <v>191.5</v>
      </c>
      <c r="H3290">
        <v>8.7442943086325435</v>
      </c>
      <c r="I3290">
        <v>83.75</v>
      </c>
      <c r="J3290">
        <v>5.463958740234375</v>
      </c>
      <c r="K3290">
        <v>-0.14622953534126282</v>
      </c>
    </row>
    <row r="3291" spans="1:11" x14ac:dyDescent="0.25">
      <c r="A3291" t="s">
        <v>50</v>
      </c>
      <c r="B3291" t="s">
        <v>61</v>
      </c>
      <c r="C3291" s="7">
        <v>41998</v>
      </c>
      <c r="D3291">
        <v>1</v>
      </c>
      <c r="E3291" t="s">
        <v>3304</v>
      </c>
      <c r="F3291">
        <v>44.893463274392936</v>
      </c>
      <c r="G3291">
        <v>191.5</v>
      </c>
      <c r="H3291">
        <v>8.7442943086325435</v>
      </c>
      <c r="I3291">
        <v>83.75</v>
      </c>
      <c r="J3291">
        <v>5.463958740234375</v>
      </c>
      <c r="K3291">
        <v>-0.14622953534126282</v>
      </c>
    </row>
    <row r="3292" spans="1:11" x14ac:dyDescent="0.25">
      <c r="A3292" t="s">
        <v>50</v>
      </c>
      <c r="B3292" t="s">
        <v>62</v>
      </c>
      <c r="C3292" s="7">
        <v>41998</v>
      </c>
      <c r="D3292">
        <v>0</v>
      </c>
      <c r="E3292" t="s">
        <v>3305</v>
      </c>
      <c r="F3292">
        <v>41.745536804199219</v>
      </c>
      <c r="G3292">
        <v>149.25</v>
      </c>
      <c r="H3292">
        <v>9.453223270440251</v>
      </c>
      <c r="I3292">
        <v>90.25</v>
      </c>
      <c r="J3292">
        <v>9.2331886291503906</v>
      </c>
      <c r="K3292">
        <v>-0.80268180370330811</v>
      </c>
    </row>
    <row r="3293" spans="1:11" x14ac:dyDescent="0.25">
      <c r="A3293" t="s">
        <v>50</v>
      </c>
      <c r="B3293" t="s">
        <v>62</v>
      </c>
      <c r="C3293" s="7">
        <v>41998</v>
      </c>
      <c r="D3293">
        <v>1</v>
      </c>
      <c r="E3293" t="s">
        <v>3306</v>
      </c>
      <c r="F3293">
        <v>42.548219472817699</v>
      </c>
      <c r="G3293">
        <v>149.25</v>
      </c>
      <c r="H3293">
        <v>9.453223270440251</v>
      </c>
      <c r="I3293">
        <v>90.25</v>
      </c>
      <c r="J3293">
        <v>9.2331886291503906</v>
      </c>
      <c r="K3293">
        <v>-0.80268180370330811</v>
      </c>
    </row>
    <row r="3294" spans="1:11" x14ac:dyDescent="0.25">
      <c r="A3294" t="s">
        <v>50</v>
      </c>
      <c r="B3294" t="s">
        <v>74</v>
      </c>
      <c r="C3294" s="7">
        <v>41998</v>
      </c>
      <c r="D3294">
        <v>0</v>
      </c>
      <c r="E3294" t="s">
        <v>3307</v>
      </c>
      <c r="F3294">
        <v>115.01933288574219</v>
      </c>
      <c r="G3294">
        <v>4</v>
      </c>
      <c r="H3294">
        <v>7</v>
      </c>
      <c r="I3294">
        <v>92.666664123535156</v>
      </c>
      <c r="J3294">
        <v>10.671783447265625</v>
      </c>
      <c r="K3294">
        <v>4.6426687240600586</v>
      </c>
    </row>
    <row r="3295" spans="1:11" x14ac:dyDescent="0.25">
      <c r="A3295" t="s">
        <v>50</v>
      </c>
      <c r="B3295" t="s">
        <v>74</v>
      </c>
      <c r="C3295" s="7">
        <v>41998</v>
      </c>
      <c r="D3295">
        <v>1</v>
      </c>
      <c r="E3295" t="s">
        <v>3308</v>
      </c>
      <c r="F3295">
        <v>110.37666543324788</v>
      </c>
      <c r="G3295">
        <v>4</v>
      </c>
      <c r="H3295">
        <v>7</v>
      </c>
      <c r="I3295">
        <v>92.666664123535156</v>
      </c>
      <c r="J3295">
        <v>10.671783447265625</v>
      </c>
      <c r="K3295">
        <v>4.6426687240600586</v>
      </c>
    </row>
    <row r="3296" spans="1:11" x14ac:dyDescent="0.25">
      <c r="A3296" t="s">
        <v>50</v>
      </c>
      <c r="B3296" t="s">
        <v>63</v>
      </c>
      <c r="C3296" s="7">
        <v>41998</v>
      </c>
      <c r="D3296">
        <v>0</v>
      </c>
      <c r="E3296" t="s">
        <v>3309</v>
      </c>
      <c r="F3296">
        <v>0</v>
      </c>
      <c r="G3296">
        <v>0</v>
      </c>
      <c r="H3296">
        <v>0</v>
      </c>
      <c r="I3296">
        <v>0</v>
      </c>
      <c r="J3296">
        <v>0</v>
      </c>
      <c r="K3296">
        <v>0</v>
      </c>
    </row>
    <row r="3297" spans="1:11" x14ac:dyDescent="0.25">
      <c r="A3297" t="s">
        <v>50</v>
      </c>
      <c r="B3297" t="s">
        <v>63</v>
      </c>
      <c r="C3297" s="7">
        <v>41998</v>
      </c>
      <c r="D3297">
        <v>1</v>
      </c>
      <c r="E3297" t="s">
        <v>3310</v>
      </c>
      <c r="F3297">
        <v>0</v>
      </c>
      <c r="G3297">
        <v>0</v>
      </c>
      <c r="H3297">
        <v>0</v>
      </c>
      <c r="I3297">
        <v>0</v>
      </c>
      <c r="J3297">
        <v>0</v>
      </c>
      <c r="K3297">
        <v>0</v>
      </c>
    </row>
    <row r="3298" spans="1:11" x14ac:dyDescent="0.25">
      <c r="A3298" t="s">
        <v>50</v>
      </c>
      <c r="B3298" t="s">
        <v>64</v>
      </c>
      <c r="C3298" s="7">
        <v>41998</v>
      </c>
      <c r="D3298">
        <v>0</v>
      </c>
      <c r="E3298" t="s">
        <v>3311</v>
      </c>
      <c r="F3298">
        <v>0</v>
      </c>
      <c r="G3298">
        <v>0</v>
      </c>
      <c r="H3298">
        <v>0</v>
      </c>
      <c r="I3298">
        <v>0</v>
      </c>
      <c r="J3298">
        <v>0</v>
      </c>
      <c r="K3298">
        <v>0</v>
      </c>
    </row>
    <row r="3299" spans="1:11" x14ac:dyDescent="0.25">
      <c r="A3299" t="s">
        <v>50</v>
      </c>
      <c r="B3299" t="s">
        <v>64</v>
      </c>
      <c r="C3299" s="7">
        <v>41998</v>
      </c>
      <c r="D3299">
        <v>1</v>
      </c>
      <c r="E3299" t="s">
        <v>3312</v>
      </c>
      <c r="F3299">
        <v>0</v>
      </c>
      <c r="G3299">
        <v>0</v>
      </c>
      <c r="H3299">
        <v>0</v>
      </c>
      <c r="I3299">
        <v>0</v>
      </c>
      <c r="J3299">
        <v>0</v>
      </c>
      <c r="K3299">
        <v>0</v>
      </c>
    </row>
    <row r="3300" spans="1:11" x14ac:dyDescent="0.25">
      <c r="A3300" t="s">
        <v>50</v>
      </c>
      <c r="B3300" t="s">
        <v>65</v>
      </c>
      <c r="C3300" s="7">
        <v>41998</v>
      </c>
      <c r="D3300">
        <v>0</v>
      </c>
      <c r="E3300" t="s">
        <v>3313</v>
      </c>
      <c r="F3300">
        <v>0</v>
      </c>
      <c r="G3300">
        <v>0</v>
      </c>
      <c r="H3300">
        <v>0</v>
      </c>
      <c r="I3300">
        <v>0</v>
      </c>
      <c r="J3300">
        <v>0</v>
      </c>
      <c r="K3300">
        <v>0</v>
      </c>
    </row>
    <row r="3301" spans="1:11" x14ac:dyDescent="0.25">
      <c r="A3301" t="s">
        <v>50</v>
      </c>
      <c r="B3301" t="s">
        <v>65</v>
      </c>
      <c r="C3301" s="7">
        <v>41998</v>
      </c>
      <c r="D3301">
        <v>1</v>
      </c>
      <c r="E3301" t="s">
        <v>3314</v>
      </c>
      <c r="F3301">
        <v>0</v>
      </c>
      <c r="G3301">
        <v>0</v>
      </c>
      <c r="H3301">
        <v>0</v>
      </c>
      <c r="I3301">
        <v>0</v>
      </c>
      <c r="J3301">
        <v>0</v>
      </c>
      <c r="K3301">
        <v>0</v>
      </c>
    </row>
    <row r="3302" spans="1:11" x14ac:dyDescent="0.25">
      <c r="A3302" t="s">
        <v>50</v>
      </c>
      <c r="B3302" t="s">
        <v>66</v>
      </c>
      <c r="C3302" s="7">
        <v>41998</v>
      </c>
      <c r="D3302">
        <v>0</v>
      </c>
      <c r="E3302" t="s">
        <v>3315</v>
      </c>
      <c r="F3302">
        <v>51.913291931152344</v>
      </c>
      <c r="G3302">
        <v>172.5</v>
      </c>
      <c r="H3302">
        <v>10.75360807306348</v>
      </c>
      <c r="I3302">
        <v>86.686180114746094</v>
      </c>
      <c r="J3302">
        <v>8.0620317459106445</v>
      </c>
      <c r="K3302">
        <v>-0.43184524774551392</v>
      </c>
    </row>
    <row r="3303" spans="1:11" x14ac:dyDescent="0.25">
      <c r="A3303" t="s">
        <v>50</v>
      </c>
      <c r="B3303" t="s">
        <v>66</v>
      </c>
      <c r="C3303" s="7">
        <v>41998</v>
      </c>
      <c r="D3303">
        <v>1</v>
      </c>
      <c r="E3303" t="s">
        <v>3316</v>
      </c>
      <c r="F3303">
        <v>52.34513596059675</v>
      </c>
      <c r="G3303">
        <v>172.5</v>
      </c>
      <c r="H3303">
        <v>10.75360807306348</v>
      </c>
      <c r="I3303">
        <v>86.686180114746094</v>
      </c>
      <c r="J3303">
        <v>8.0620317459106445</v>
      </c>
      <c r="K3303">
        <v>-0.43184524774551392</v>
      </c>
    </row>
    <row r="3304" spans="1:11" x14ac:dyDescent="0.25">
      <c r="A3304" t="s">
        <v>50</v>
      </c>
      <c r="B3304" t="s">
        <v>67</v>
      </c>
      <c r="C3304" s="7">
        <v>41998</v>
      </c>
      <c r="D3304">
        <v>0</v>
      </c>
      <c r="E3304" t="s">
        <v>3317</v>
      </c>
      <c r="F3304">
        <v>33.271766662597656</v>
      </c>
      <c r="G3304">
        <v>163.25</v>
      </c>
      <c r="H3304">
        <v>7.3070227272727273</v>
      </c>
      <c r="I3304">
        <v>86.427558898925781</v>
      </c>
      <c r="J3304">
        <v>7.0484352111816406</v>
      </c>
      <c r="K3304">
        <v>-0.52100986242294312</v>
      </c>
    </row>
    <row r="3305" spans="1:11" x14ac:dyDescent="0.25">
      <c r="A3305" t="s">
        <v>50</v>
      </c>
      <c r="B3305" t="s">
        <v>67</v>
      </c>
      <c r="C3305" s="7">
        <v>41998</v>
      </c>
      <c r="D3305">
        <v>1</v>
      </c>
      <c r="E3305" t="s">
        <v>3318</v>
      </c>
      <c r="F3305">
        <v>33.79277769487571</v>
      </c>
      <c r="G3305">
        <v>163.25</v>
      </c>
      <c r="H3305">
        <v>7.3070227272727273</v>
      </c>
      <c r="I3305">
        <v>86.427558898925781</v>
      </c>
      <c r="J3305">
        <v>7.0484352111816406</v>
      </c>
      <c r="K3305">
        <v>-0.52100986242294312</v>
      </c>
    </row>
    <row r="3306" spans="1:11" x14ac:dyDescent="0.25">
      <c r="A3306" t="s">
        <v>50</v>
      </c>
      <c r="B3306" t="s">
        <v>68</v>
      </c>
      <c r="C3306" s="7">
        <v>41998</v>
      </c>
      <c r="D3306">
        <v>0</v>
      </c>
      <c r="E3306" t="s">
        <v>3319</v>
      </c>
      <c r="F3306">
        <v>48.168872833251953</v>
      </c>
      <c r="G3306">
        <v>2</v>
      </c>
      <c r="H3306">
        <v>7</v>
      </c>
      <c r="I3306">
        <v>87</v>
      </c>
      <c r="J3306">
        <v>1.3210525512695313</v>
      </c>
      <c r="K3306">
        <v>0.54824817180633545</v>
      </c>
    </row>
    <row r="3307" spans="1:11" x14ac:dyDescent="0.25">
      <c r="A3307" t="s">
        <v>50</v>
      </c>
      <c r="B3307" t="s">
        <v>68</v>
      </c>
      <c r="C3307" s="7">
        <v>41998</v>
      </c>
      <c r="D3307">
        <v>1</v>
      </c>
      <c r="E3307" t="s">
        <v>3320</v>
      </c>
      <c r="F3307">
        <v>47.620624244213104</v>
      </c>
      <c r="G3307">
        <v>2</v>
      </c>
      <c r="H3307">
        <v>7</v>
      </c>
      <c r="I3307">
        <v>87</v>
      </c>
      <c r="J3307">
        <v>1.3210525512695313</v>
      </c>
      <c r="K3307">
        <v>0.54824817180633545</v>
      </c>
    </row>
    <row r="3308" spans="1:11" x14ac:dyDescent="0.25">
      <c r="A3308" t="s">
        <v>50</v>
      </c>
      <c r="B3308" t="s">
        <v>4120</v>
      </c>
      <c r="C3308" s="7">
        <v>41998</v>
      </c>
      <c r="D3308">
        <v>0</v>
      </c>
      <c r="E3308" t="s">
        <v>4955</v>
      </c>
      <c r="F3308">
        <v>34.065376281738281</v>
      </c>
      <c r="G3308">
        <v>79.5</v>
      </c>
      <c r="H3308">
        <v>8.6330157289776164</v>
      </c>
      <c r="I3308">
        <v>87.1234130859375</v>
      </c>
      <c r="J3308">
        <v>8.4646635055541992</v>
      </c>
      <c r="K3308">
        <v>-0.80653864145278931</v>
      </c>
    </row>
    <row r="3309" spans="1:11" x14ac:dyDescent="0.25">
      <c r="A3309" t="s">
        <v>50</v>
      </c>
      <c r="B3309" t="s">
        <v>4120</v>
      </c>
      <c r="C3309" s="7">
        <v>41998</v>
      </c>
      <c r="D3309">
        <v>1</v>
      </c>
      <c r="E3309" t="s">
        <v>4956</v>
      </c>
      <c r="F3309">
        <v>34.871912952726746</v>
      </c>
      <c r="G3309">
        <v>79.5</v>
      </c>
      <c r="H3309">
        <v>8.6330157289776164</v>
      </c>
      <c r="I3309">
        <v>87.1234130859375</v>
      </c>
      <c r="J3309">
        <v>8.4646635055541992</v>
      </c>
      <c r="K3309">
        <v>-0.80653864145278931</v>
      </c>
    </row>
    <row r="3310" spans="1:11" x14ac:dyDescent="0.25">
      <c r="A3310" t="s">
        <v>50</v>
      </c>
      <c r="B3310" t="s">
        <v>4121</v>
      </c>
      <c r="C3310" s="7">
        <v>41998</v>
      </c>
      <c r="D3310">
        <v>0</v>
      </c>
      <c r="E3310" t="s">
        <v>4957</v>
      </c>
      <c r="F3310">
        <v>14.966188430786133</v>
      </c>
      <c r="G3310">
        <v>7.5</v>
      </c>
      <c r="H3310">
        <v>4.4479166666666661</v>
      </c>
      <c r="I3310">
        <v>86.135414123535156</v>
      </c>
      <c r="J3310">
        <v>2.9486355781555176</v>
      </c>
      <c r="K3310">
        <v>-9.4593711197376251E-2</v>
      </c>
    </row>
    <row r="3311" spans="1:11" x14ac:dyDescent="0.25">
      <c r="A3311" t="s">
        <v>50</v>
      </c>
      <c r="B3311" t="s">
        <v>4121</v>
      </c>
      <c r="C3311" s="7">
        <v>41998</v>
      </c>
      <c r="D3311">
        <v>1</v>
      </c>
      <c r="E3311" t="s">
        <v>4958</v>
      </c>
      <c r="F3311">
        <v>15.060781550283233</v>
      </c>
      <c r="G3311">
        <v>7.5</v>
      </c>
      <c r="H3311">
        <v>4.4479166666666661</v>
      </c>
      <c r="I3311">
        <v>86.135414123535156</v>
      </c>
      <c r="J3311">
        <v>2.9486355781555176</v>
      </c>
      <c r="K3311">
        <v>-9.4593711197376251E-2</v>
      </c>
    </row>
    <row r="3312" spans="1:11" x14ac:dyDescent="0.25">
      <c r="A3312" t="s">
        <v>50</v>
      </c>
      <c r="B3312" t="s">
        <v>4122</v>
      </c>
      <c r="C3312" s="7">
        <v>41998</v>
      </c>
      <c r="D3312">
        <v>0</v>
      </c>
      <c r="E3312" t="s">
        <v>4959</v>
      </c>
      <c r="F3312">
        <v>43.388721466064453</v>
      </c>
      <c r="G3312">
        <v>164.25</v>
      </c>
      <c r="H3312">
        <v>9.4168742017879943</v>
      </c>
      <c r="I3312">
        <v>86.23211669921875</v>
      </c>
      <c r="J3312">
        <v>6.9596290588378906</v>
      </c>
      <c r="K3312">
        <v>-0.36984401941299438</v>
      </c>
    </row>
    <row r="3313" spans="1:11" x14ac:dyDescent="0.25">
      <c r="A3313" t="s">
        <v>50</v>
      </c>
      <c r="B3313" t="s">
        <v>4122</v>
      </c>
      <c r="C3313" s="7">
        <v>41998</v>
      </c>
      <c r="D3313">
        <v>1</v>
      </c>
      <c r="E3313" t="s">
        <v>4960</v>
      </c>
      <c r="F3313">
        <v>43.758566339490258</v>
      </c>
      <c r="G3313">
        <v>164.25</v>
      </c>
      <c r="H3313">
        <v>9.4168742017879943</v>
      </c>
      <c r="I3313">
        <v>86.23211669921875</v>
      </c>
      <c r="J3313">
        <v>6.9596290588378906</v>
      </c>
      <c r="K3313">
        <v>-0.36984401941299438</v>
      </c>
    </row>
    <row r="3314" spans="1:11" x14ac:dyDescent="0.25">
      <c r="A3314" t="s">
        <v>50</v>
      </c>
      <c r="B3314" t="s">
        <v>75</v>
      </c>
      <c r="C3314" s="7">
        <v>41998</v>
      </c>
      <c r="D3314">
        <v>0</v>
      </c>
      <c r="E3314" t="s">
        <v>3321</v>
      </c>
      <c r="F3314">
        <v>0</v>
      </c>
      <c r="G3314">
        <v>0</v>
      </c>
      <c r="H3314">
        <v>0</v>
      </c>
      <c r="I3314">
        <v>0</v>
      </c>
      <c r="J3314">
        <v>0</v>
      </c>
      <c r="K3314">
        <v>0</v>
      </c>
    </row>
    <row r="3315" spans="1:11" x14ac:dyDescent="0.25">
      <c r="A3315" t="s">
        <v>50</v>
      </c>
      <c r="B3315" t="s">
        <v>75</v>
      </c>
      <c r="C3315" s="7">
        <v>41998</v>
      </c>
      <c r="D3315">
        <v>1</v>
      </c>
      <c r="E3315" t="s">
        <v>3322</v>
      </c>
      <c r="F3315">
        <v>0</v>
      </c>
      <c r="G3315">
        <v>0</v>
      </c>
      <c r="H3315">
        <v>0</v>
      </c>
      <c r="I3315">
        <v>0</v>
      </c>
      <c r="J3315">
        <v>0</v>
      </c>
      <c r="K3315">
        <v>0</v>
      </c>
    </row>
    <row r="3316" spans="1:11" x14ac:dyDescent="0.25">
      <c r="A3316" t="s">
        <v>50</v>
      </c>
      <c r="B3316" t="s">
        <v>69</v>
      </c>
      <c r="C3316" s="7">
        <v>41998</v>
      </c>
      <c r="D3316">
        <v>0</v>
      </c>
      <c r="E3316" t="s">
        <v>3323</v>
      </c>
      <c r="F3316">
        <v>0</v>
      </c>
      <c r="G3316">
        <v>0</v>
      </c>
      <c r="H3316">
        <v>0</v>
      </c>
      <c r="I3316">
        <v>0</v>
      </c>
      <c r="J3316">
        <v>0</v>
      </c>
      <c r="K3316">
        <v>0</v>
      </c>
    </row>
    <row r="3317" spans="1:11" x14ac:dyDescent="0.25">
      <c r="A3317" t="s">
        <v>50</v>
      </c>
      <c r="B3317" t="s">
        <v>69</v>
      </c>
      <c r="C3317" s="7">
        <v>41998</v>
      </c>
      <c r="D3317">
        <v>1</v>
      </c>
      <c r="E3317" t="s">
        <v>3324</v>
      </c>
      <c r="F3317">
        <v>0</v>
      </c>
      <c r="G3317">
        <v>0</v>
      </c>
      <c r="H3317">
        <v>0</v>
      </c>
      <c r="I3317">
        <v>0</v>
      </c>
      <c r="J3317">
        <v>0</v>
      </c>
      <c r="K3317">
        <v>0</v>
      </c>
    </row>
    <row r="3318" spans="1:11" x14ac:dyDescent="0.25">
      <c r="A3318" t="s">
        <v>50</v>
      </c>
      <c r="B3318" t="s">
        <v>70</v>
      </c>
      <c r="C3318" s="7">
        <v>41998</v>
      </c>
      <c r="D3318">
        <v>0</v>
      </c>
      <c r="E3318" t="s">
        <v>3325</v>
      </c>
      <c r="F3318">
        <v>0</v>
      </c>
      <c r="G3318">
        <v>0</v>
      </c>
      <c r="H3318">
        <v>0</v>
      </c>
      <c r="I3318">
        <v>0</v>
      </c>
      <c r="J3318">
        <v>0</v>
      </c>
      <c r="K3318">
        <v>0</v>
      </c>
    </row>
    <row r="3319" spans="1:11" x14ac:dyDescent="0.25">
      <c r="A3319" t="s">
        <v>50</v>
      </c>
      <c r="B3319" t="s">
        <v>70</v>
      </c>
      <c r="C3319" s="7">
        <v>41998</v>
      </c>
      <c r="D3319">
        <v>1</v>
      </c>
      <c r="E3319" t="s">
        <v>3326</v>
      </c>
      <c r="F3319">
        <v>0</v>
      </c>
      <c r="G3319">
        <v>0</v>
      </c>
      <c r="H3319">
        <v>0</v>
      </c>
      <c r="I3319">
        <v>0</v>
      </c>
      <c r="J3319">
        <v>0</v>
      </c>
      <c r="K3319">
        <v>0</v>
      </c>
    </row>
    <row r="3320" spans="1:11" x14ac:dyDescent="0.25">
      <c r="A3320" t="s">
        <v>50</v>
      </c>
      <c r="B3320" t="s">
        <v>5566</v>
      </c>
      <c r="C3320" s="7">
        <v>41998</v>
      </c>
      <c r="D3320">
        <v>0</v>
      </c>
      <c r="E3320" t="s">
        <v>5843</v>
      </c>
      <c r="F3320">
        <v>5.4652495384216309</v>
      </c>
      <c r="G3320">
        <v>1</v>
      </c>
      <c r="H3320">
        <v>1</v>
      </c>
      <c r="I3320">
        <v>83.75</v>
      </c>
      <c r="K3320">
        <v>0.18149948120117188</v>
      </c>
    </row>
    <row r="3321" spans="1:11" x14ac:dyDescent="0.25">
      <c r="A3321" t="s">
        <v>50</v>
      </c>
      <c r="B3321" t="s">
        <v>5566</v>
      </c>
      <c r="C3321" s="7">
        <v>41998</v>
      </c>
      <c r="D3321">
        <v>1</v>
      </c>
      <c r="E3321" t="s">
        <v>5844</v>
      </c>
      <c r="F3321">
        <v>5.2837501168251038</v>
      </c>
      <c r="G3321">
        <v>1</v>
      </c>
      <c r="H3321">
        <v>1</v>
      </c>
      <c r="I3321">
        <v>83.75</v>
      </c>
      <c r="K3321">
        <v>0.18149948120117188</v>
      </c>
    </row>
    <row r="3322" spans="1:11" x14ac:dyDescent="0.25">
      <c r="A3322" t="s">
        <v>50</v>
      </c>
      <c r="B3322" t="s">
        <v>4123</v>
      </c>
      <c r="C3322" s="7">
        <v>41998</v>
      </c>
      <c r="D3322">
        <v>0</v>
      </c>
      <c r="E3322" t="s">
        <v>4961</v>
      </c>
      <c r="F3322">
        <v>27.18678092956543</v>
      </c>
      <c r="G3322">
        <v>29</v>
      </c>
      <c r="H3322">
        <v>2.9115384615384614</v>
      </c>
      <c r="I3322">
        <v>85.215385437011719</v>
      </c>
      <c r="J3322">
        <v>2.8771646022796631</v>
      </c>
      <c r="K3322">
        <v>5.846017599105835E-2</v>
      </c>
    </row>
    <row r="3323" spans="1:11" x14ac:dyDescent="0.25">
      <c r="A3323" t="s">
        <v>50</v>
      </c>
      <c r="B3323" t="s">
        <v>4123</v>
      </c>
      <c r="C3323" s="7">
        <v>41998</v>
      </c>
      <c r="D3323">
        <v>1</v>
      </c>
      <c r="E3323" t="s">
        <v>4962</v>
      </c>
      <c r="F3323">
        <v>27.12832072156553</v>
      </c>
      <c r="G3323">
        <v>29</v>
      </c>
      <c r="H3323">
        <v>2.9115384615384614</v>
      </c>
      <c r="I3323">
        <v>85.215385437011719</v>
      </c>
      <c r="J3323">
        <v>2.8771646022796631</v>
      </c>
      <c r="K3323">
        <v>5.846017599105835E-2</v>
      </c>
    </row>
    <row r="3324" spans="1:11" x14ac:dyDescent="0.25">
      <c r="A3324" t="s">
        <v>50</v>
      </c>
      <c r="B3324" t="s">
        <v>4124</v>
      </c>
      <c r="C3324" s="7">
        <v>41998</v>
      </c>
      <c r="D3324">
        <v>0</v>
      </c>
      <c r="E3324" t="s">
        <v>4963</v>
      </c>
      <c r="F3324">
        <v>90.411430358886719</v>
      </c>
      <c r="G3324">
        <v>40.5</v>
      </c>
      <c r="H3324">
        <v>15.822420634920636</v>
      </c>
      <c r="I3324">
        <v>88.652778625488281</v>
      </c>
      <c r="J3324">
        <v>11.750677108764648</v>
      </c>
      <c r="K3324">
        <v>-0.53474521636962891</v>
      </c>
    </row>
    <row r="3325" spans="1:11" x14ac:dyDescent="0.25">
      <c r="A3325" t="s">
        <v>50</v>
      </c>
      <c r="B3325" t="s">
        <v>4124</v>
      </c>
      <c r="C3325" s="7">
        <v>41998</v>
      </c>
      <c r="D3325">
        <v>1</v>
      </c>
      <c r="E3325" t="s">
        <v>4964</v>
      </c>
      <c r="F3325">
        <v>90.946175387868323</v>
      </c>
      <c r="G3325">
        <v>40.5</v>
      </c>
      <c r="H3325">
        <v>15.822420634920636</v>
      </c>
      <c r="I3325">
        <v>88.652778625488281</v>
      </c>
      <c r="J3325">
        <v>11.750677108764648</v>
      </c>
      <c r="K3325">
        <v>-0.53474521636962891</v>
      </c>
    </row>
    <row r="3326" spans="1:11" x14ac:dyDescent="0.25">
      <c r="A3326" t="s">
        <v>50</v>
      </c>
      <c r="B3326" t="s">
        <v>71</v>
      </c>
      <c r="C3326" s="7">
        <v>41998</v>
      </c>
      <c r="D3326">
        <v>0</v>
      </c>
      <c r="E3326" t="s">
        <v>3327</v>
      </c>
      <c r="F3326">
        <v>5.8808732032775879</v>
      </c>
      <c r="G3326">
        <v>1</v>
      </c>
      <c r="H3326">
        <v>1</v>
      </c>
      <c r="I3326">
        <v>90.25</v>
      </c>
      <c r="K3326">
        <v>2.493372917175293</v>
      </c>
    </row>
    <row r="3327" spans="1:11" x14ac:dyDescent="0.25">
      <c r="A3327" t="s">
        <v>50</v>
      </c>
      <c r="B3327" t="s">
        <v>71</v>
      </c>
      <c r="C3327" s="7">
        <v>41998</v>
      </c>
      <c r="D3327">
        <v>1</v>
      </c>
      <c r="E3327" t="s">
        <v>3328</v>
      </c>
      <c r="F3327">
        <v>3.3875000476837158</v>
      </c>
      <c r="G3327">
        <v>1</v>
      </c>
      <c r="H3327">
        <v>1</v>
      </c>
      <c r="I3327">
        <v>90.25</v>
      </c>
      <c r="K3327">
        <v>2.493372917175293</v>
      </c>
    </row>
    <row r="3328" spans="1:11" x14ac:dyDescent="0.25">
      <c r="A3328" t="s">
        <v>50</v>
      </c>
      <c r="B3328" t="s">
        <v>72</v>
      </c>
      <c r="C3328" s="7">
        <v>41998</v>
      </c>
      <c r="D3328">
        <v>0</v>
      </c>
      <c r="E3328" t="s">
        <v>3329</v>
      </c>
      <c r="F3328">
        <v>15.279976844787598</v>
      </c>
      <c r="G3328">
        <v>78.25</v>
      </c>
      <c r="H3328">
        <v>2.9673681541582151</v>
      </c>
      <c r="I3328">
        <v>85.929107666015625</v>
      </c>
      <c r="J3328">
        <v>2.8464174270629883</v>
      </c>
      <c r="K3328">
        <v>-6.5852440893650055E-2</v>
      </c>
    </row>
    <row r="3329" spans="1:11" x14ac:dyDescent="0.25">
      <c r="A3329" t="s">
        <v>50</v>
      </c>
      <c r="B3329" t="s">
        <v>72</v>
      </c>
      <c r="C3329" s="7">
        <v>41998</v>
      </c>
      <c r="D3329">
        <v>1</v>
      </c>
      <c r="E3329" t="s">
        <v>3330</v>
      </c>
      <c r="F3329">
        <v>15.345828845244634</v>
      </c>
      <c r="G3329">
        <v>78.25</v>
      </c>
      <c r="H3329">
        <v>2.9673681541582151</v>
      </c>
      <c r="I3329">
        <v>85.929107666015625</v>
      </c>
      <c r="J3329">
        <v>2.8464174270629883</v>
      </c>
      <c r="K3329">
        <v>-6.5852440893650055E-2</v>
      </c>
    </row>
    <row r="3330" spans="1:11" x14ac:dyDescent="0.25">
      <c r="A3330" t="s">
        <v>50</v>
      </c>
      <c r="B3330" t="s">
        <v>73</v>
      </c>
      <c r="C3330" s="7">
        <v>41998</v>
      </c>
      <c r="D3330">
        <v>0</v>
      </c>
      <c r="E3330" t="s">
        <v>3331</v>
      </c>
      <c r="F3330">
        <v>52.02557373046875</v>
      </c>
      <c r="G3330">
        <v>261.5</v>
      </c>
      <c r="H3330">
        <v>10.894645705650237</v>
      </c>
      <c r="I3330">
        <v>86.782157897949219</v>
      </c>
      <c r="J3330">
        <v>8.556488037109375</v>
      </c>
      <c r="K3330">
        <v>-0.55617326498031616</v>
      </c>
    </row>
    <row r="3331" spans="1:11" x14ac:dyDescent="0.25">
      <c r="A3331" t="s">
        <v>50</v>
      </c>
      <c r="B3331" t="s">
        <v>73</v>
      </c>
      <c r="C3331" s="7">
        <v>41998</v>
      </c>
      <c r="D3331">
        <v>1</v>
      </c>
      <c r="E3331" t="s">
        <v>3332</v>
      </c>
      <c r="F3331">
        <v>52.581748658546537</v>
      </c>
      <c r="G3331">
        <v>261.5</v>
      </c>
      <c r="H3331">
        <v>10.894645705650237</v>
      </c>
      <c r="I3331">
        <v>86.782157897949219</v>
      </c>
      <c r="J3331">
        <v>8.556488037109375</v>
      </c>
      <c r="K3331">
        <v>-0.55617326498031616</v>
      </c>
    </row>
    <row r="3332" spans="1:11" x14ac:dyDescent="0.25">
      <c r="A3332" t="s">
        <v>50</v>
      </c>
      <c r="B3332" t="s">
        <v>5565</v>
      </c>
      <c r="C3332" s="7">
        <v>41998</v>
      </c>
      <c r="D3332">
        <v>0</v>
      </c>
      <c r="E3332" t="s">
        <v>5845</v>
      </c>
      <c r="F3332">
        <v>23.064105987548828</v>
      </c>
      <c r="G3332">
        <v>12.25</v>
      </c>
      <c r="H3332">
        <v>3.4821428571428572</v>
      </c>
      <c r="I3332">
        <v>85.607147216796875</v>
      </c>
      <c r="J3332">
        <v>2.8901896476745605</v>
      </c>
      <c r="K3332">
        <v>3.0089475214481354E-2</v>
      </c>
    </row>
    <row r="3333" spans="1:11" x14ac:dyDescent="0.25">
      <c r="A3333" t="s">
        <v>50</v>
      </c>
      <c r="B3333" t="s">
        <v>5565</v>
      </c>
      <c r="C3333" s="7">
        <v>41998</v>
      </c>
      <c r="D3333">
        <v>1</v>
      </c>
      <c r="E3333" t="s">
        <v>5846</v>
      </c>
      <c r="F3333">
        <v>23.034017394695962</v>
      </c>
      <c r="G3333">
        <v>12.25</v>
      </c>
      <c r="H3333">
        <v>3.4821428571428572</v>
      </c>
      <c r="I3333">
        <v>85.607147216796875</v>
      </c>
      <c r="J3333">
        <v>2.8901896476745605</v>
      </c>
      <c r="K3333">
        <v>3.0089475214481354E-2</v>
      </c>
    </row>
    <row r="3334" spans="1:11" x14ac:dyDescent="0.25">
      <c r="A3334" t="s">
        <v>51</v>
      </c>
      <c r="B3334" t="s">
        <v>4119</v>
      </c>
      <c r="C3334" s="7">
        <v>41851</v>
      </c>
      <c r="D3334">
        <v>0</v>
      </c>
      <c r="E3334" t="s">
        <v>4965</v>
      </c>
      <c r="F3334">
        <v>16.409002304077148</v>
      </c>
      <c r="G3334">
        <v>6</v>
      </c>
      <c r="H3334">
        <v>3.8333333333333335</v>
      </c>
      <c r="I3334">
        <v>81.666664123535156</v>
      </c>
      <c r="J3334">
        <v>5.0615739822387695</v>
      </c>
      <c r="K3334">
        <v>1.8056685924530029</v>
      </c>
    </row>
    <row r="3335" spans="1:11" x14ac:dyDescent="0.25">
      <c r="A3335" t="s">
        <v>51</v>
      </c>
      <c r="B3335" t="s">
        <v>4119</v>
      </c>
      <c r="C3335" s="7">
        <v>41851</v>
      </c>
      <c r="D3335">
        <v>1</v>
      </c>
      <c r="E3335" t="s">
        <v>4966</v>
      </c>
      <c r="F3335">
        <v>14.603333075841268</v>
      </c>
      <c r="G3335">
        <v>6</v>
      </c>
      <c r="H3335">
        <v>3.8333333333333335</v>
      </c>
      <c r="I3335">
        <v>81.666664123535156</v>
      </c>
      <c r="J3335">
        <v>5.0615739822387695</v>
      </c>
      <c r="K3335">
        <v>1.8056685924530029</v>
      </c>
    </row>
    <row r="3336" spans="1:11" x14ac:dyDescent="0.25">
      <c r="A3336" t="s">
        <v>51</v>
      </c>
      <c r="B3336" t="s">
        <v>3637</v>
      </c>
      <c r="C3336" s="7">
        <v>41851</v>
      </c>
      <c r="D3336">
        <v>0</v>
      </c>
      <c r="E3336" t="s">
        <v>3779</v>
      </c>
      <c r="F3336">
        <v>35.122608184814453</v>
      </c>
      <c r="G3336">
        <v>274</v>
      </c>
      <c r="H3336">
        <v>9.3266423357664241</v>
      </c>
      <c r="I3336">
        <v>82.189781188964844</v>
      </c>
      <c r="J3336">
        <v>11.209068298339844</v>
      </c>
      <c r="K3336">
        <v>3.5597436428070068</v>
      </c>
    </row>
    <row r="3337" spans="1:11" x14ac:dyDescent="0.25">
      <c r="A3337" t="s">
        <v>51</v>
      </c>
      <c r="B3337" t="s">
        <v>3637</v>
      </c>
      <c r="C3337" s="7">
        <v>41851</v>
      </c>
      <c r="D3337">
        <v>1</v>
      </c>
      <c r="E3337" t="s">
        <v>3780</v>
      </c>
      <c r="F3337">
        <v>31.562865026166023</v>
      </c>
      <c r="G3337">
        <v>274</v>
      </c>
      <c r="H3337">
        <v>9.3266423357664241</v>
      </c>
      <c r="I3337">
        <v>82.189781188964844</v>
      </c>
      <c r="J3337">
        <v>11.209068298339844</v>
      </c>
      <c r="K3337">
        <v>3.5597436428070068</v>
      </c>
    </row>
    <row r="3338" spans="1:11" x14ac:dyDescent="0.25">
      <c r="A3338" t="s">
        <v>51</v>
      </c>
      <c r="B3338" t="s">
        <v>61</v>
      </c>
      <c r="C3338" s="7">
        <v>41851</v>
      </c>
      <c r="D3338">
        <v>0</v>
      </c>
      <c r="E3338" t="s">
        <v>1000</v>
      </c>
      <c r="F3338">
        <v>40.504688262939453</v>
      </c>
      <c r="G3338">
        <v>154</v>
      </c>
      <c r="H3338">
        <v>8.8668831168831161</v>
      </c>
      <c r="I3338">
        <v>80</v>
      </c>
      <c r="J3338">
        <v>9.1905641555786133</v>
      </c>
      <c r="K3338">
        <v>3.0444304943084717</v>
      </c>
    </row>
    <row r="3339" spans="1:11" x14ac:dyDescent="0.25">
      <c r="A3339" t="s">
        <v>51</v>
      </c>
      <c r="B3339" t="s">
        <v>61</v>
      </c>
      <c r="C3339" s="7">
        <v>41851</v>
      </c>
      <c r="D3339">
        <v>1</v>
      </c>
      <c r="E3339" t="s">
        <v>1001</v>
      </c>
      <c r="F3339">
        <v>37.460259621079963</v>
      </c>
      <c r="G3339">
        <v>154</v>
      </c>
      <c r="H3339">
        <v>8.8668831168831161</v>
      </c>
      <c r="I3339">
        <v>80</v>
      </c>
      <c r="J3339">
        <v>9.1905641555786133</v>
      </c>
      <c r="K3339">
        <v>3.0444304943084717</v>
      </c>
    </row>
    <row r="3340" spans="1:11" x14ac:dyDescent="0.25">
      <c r="A3340" t="s">
        <v>51</v>
      </c>
      <c r="B3340" t="s">
        <v>62</v>
      </c>
      <c r="C3340" s="7">
        <v>41851</v>
      </c>
      <c r="D3340">
        <v>0</v>
      </c>
      <c r="E3340" t="s">
        <v>1002</v>
      </c>
      <c r="F3340">
        <v>28.215604782104492</v>
      </c>
      <c r="G3340">
        <v>120</v>
      </c>
      <c r="H3340">
        <v>9.9166666666666661</v>
      </c>
      <c r="I3340">
        <v>85</v>
      </c>
      <c r="J3340">
        <v>13.373702049255371</v>
      </c>
      <c r="K3340">
        <v>4.221062183380127</v>
      </c>
    </row>
    <row r="3341" spans="1:11" x14ac:dyDescent="0.25">
      <c r="A3341" t="s">
        <v>51</v>
      </c>
      <c r="B3341" t="s">
        <v>62</v>
      </c>
      <c r="C3341" s="7">
        <v>41851</v>
      </c>
      <c r="D3341">
        <v>1</v>
      </c>
      <c r="E3341" t="s">
        <v>1003</v>
      </c>
      <c r="F3341">
        <v>23.994541962693134</v>
      </c>
      <c r="G3341">
        <v>120</v>
      </c>
      <c r="H3341">
        <v>9.9166666666666661</v>
      </c>
      <c r="I3341">
        <v>85</v>
      </c>
      <c r="J3341">
        <v>13.373702049255371</v>
      </c>
      <c r="K3341">
        <v>4.221062183380127</v>
      </c>
    </row>
    <row r="3342" spans="1:11" x14ac:dyDescent="0.25">
      <c r="A3342" t="s">
        <v>51</v>
      </c>
      <c r="B3342" t="s">
        <v>63</v>
      </c>
      <c r="C3342" s="7">
        <v>41851</v>
      </c>
      <c r="D3342">
        <v>0</v>
      </c>
      <c r="E3342" t="s">
        <v>2412</v>
      </c>
      <c r="F3342">
        <v>0</v>
      </c>
      <c r="G3342">
        <v>0</v>
      </c>
      <c r="H3342">
        <v>0</v>
      </c>
      <c r="I3342">
        <v>0</v>
      </c>
      <c r="J3342">
        <v>0</v>
      </c>
      <c r="K3342">
        <v>0</v>
      </c>
    </row>
    <row r="3343" spans="1:11" x14ac:dyDescent="0.25">
      <c r="A3343" t="s">
        <v>51</v>
      </c>
      <c r="B3343" t="s">
        <v>63</v>
      </c>
      <c r="C3343" s="7">
        <v>41851</v>
      </c>
      <c r="D3343">
        <v>1</v>
      </c>
      <c r="E3343" t="s">
        <v>2413</v>
      </c>
      <c r="F3343">
        <v>0</v>
      </c>
      <c r="G3343">
        <v>0</v>
      </c>
      <c r="H3343">
        <v>0</v>
      </c>
      <c r="I3343">
        <v>0</v>
      </c>
      <c r="J3343">
        <v>0</v>
      </c>
      <c r="K3343">
        <v>0</v>
      </c>
    </row>
    <row r="3344" spans="1:11" x14ac:dyDescent="0.25">
      <c r="A3344" t="s">
        <v>51</v>
      </c>
      <c r="B3344" t="s">
        <v>64</v>
      </c>
      <c r="C3344" s="7">
        <v>41851</v>
      </c>
      <c r="D3344">
        <v>0</v>
      </c>
      <c r="E3344" t="s">
        <v>2414</v>
      </c>
      <c r="F3344">
        <v>0</v>
      </c>
      <c r="G3344">
        <v>0</v>
      </c>
      <c r="H3344">
        <v>0</v>
      </c>
      <c r="I3344">
        <v>0</v>
      </c>
      <c r="J3344">
        <v>0</v>
      </c>
      <c r="K3344">
        <v>0</v>
      </c>
    </row>
    <row r="3345" spans="1:11" x14ac:dyDescent="0.25">
      <c r="A3345" t="s">
        <v>51</v>
      </c>
      <c r="B3345" t="s">
        <v>64</v>
      </c>
      <c r="C3345" s="7">
        <v>41851</v>
      </c>
      <c r="D3345">
        <v>1</v>
      </c>
      <c r="E3345" t="s">
        <v>2415</v>
      </c>
      <c r="F3345">
        <v>0</v>
      </c>
      <c r="G3345">
        <v>0</v>
      </c>
      <c r="H3345">
        <v>0</v>
      </c>
      <c r="I3345">
        <v>0</v>
      </c>
      <c r="J3345">
        <v>0</v>
      </c>
      <c r="K3345">
        <v>0</v>
      </c>
    </row>
    <row r="3346" spans="1:11" x14ac:dyDescent="0.25">
      <c r="A3346" t="s">
        <v>51</v>
      </c>
      <c r="B3346" t="s">
        <v>65</v>
      </c>
      <c r="C3346" s="7">
        <v>41851</v>
      </c>
      <c r="D3346">
        <v>0</v>
      </c>
      <c r="E3346" t="s">
        <v>2416</v>
      </c>
      <c r="F3346">
        <v>0</v>
      </c>
      <c r="G3346">
        <v>0</v>
      </c>
      <c r="H3346">
        <v>0</v>
      </c>
      <c r="I3346">
        <v>0</v>
      </c>
      <c r="J3346">
        <v>0</v>
      </c>
      <c r="K3346">
        <v>0</v>
      </c>
    </row>
    <row r="3347" spans="1:11" x14ac:dyDescent="0.25">
      <c r="A3347" t="s">
        <v>51</v>
      </c>
      <c r="B3347" t="s">
        <v>65</v>
      </c>
      <c r="C3347" s="7">
        <v>41851</v>
      </c>
      <c r="D3347">
        <v>1</v>
      </c>
      <c r="E3347" t="s">
        <v>2417</v>
      </c>
      <c r="F3347">
        <v>0</v>
      </c>
      <c r="G3347">
        <v>0</v>
      </c>
      <c r="H3347">
        <v>0</v>
      </c>
      <c r="I3347">
        <v>0</v>
      </c>
      <c r="J3347">
        <v>0</v>
      </c>
      <c r="K3347">
        <v>0</v>
      </c>
    </row>
    <row r="3348" spans="1:11" x14ac:dyDescent="0.25">
      <c r="A3348" t="s">
        <v>51</v>
      </c>
      <c r="B3348" t="s">
        <v>66</v>
      </c>
      <c r="C3348" s="7">
        <v>41851</v>
      </c>
      <c r="D3348">
        <v>0</v>
      </c>
      <c r="E3348" t="s">
        <v>2418</v>
      </c>
      <c r="F3348">
        <v>41.669586181640625</v>
      </c>
      <c r="G3348">
        <v>147</v>
      </c>
      <c r="H3348">
        <v>10.959183673469388</v>
      </c>
      <c r="I3348">
        <v>82.346939086914062</v>
      </c>
      <c r="J3348">
        <v>12.281421661376953</v>
      </c>
      <c r="K3348">
        <v>4.8111834526062012</v>
      </c>
    </row>
    <row r="3349" spans="1:11" x14ac:dyDescent="0.25">
      <c r="A3349" t="s">
        <v>51</v>
      </c>
      <c r="B3349" t="s">
        <v>66</v>
      </c>
      <c r="C3349" s="7">
        <v>41851</v>
      </c>
      <c r="D3349">
        <v>1</v>
      </c>
      <c r="E3349" t="s">
        <v>2419</v>
      </c>
      <c r="F3349">
        <v>36.858401567618152</v>
      </c>
      <c r="G3349">
        <v>147</v>
      </c>
      <c r="H3349">
        <v>10.959183673469388</v>
      </c>
      <c r="I3349">
        <v>82.346939086914062</v>
      </c>
      <c r="J3349">
        <v>12.281421661376953</v>
      </c>
      <c r="K3349">
        <v>4.8111834526062012</v>
      </c>
    </row>
    <row r="3350" spans="1:11" x14ac:dyDescent="0.25">
      <c r="A3350" t="s">
        <v>51</v>
      </c>
      <c r="B3350" t="s">
        <v>67</v>
      </c>
      <c r="C3350" s="7">
        <v>41851</v>
      </c>
      <c r="D3350">
        <v>0</v>
      </c>
      <c r="E3350" t="s">
        <v>2420</v>
      </c>
      <c r="F3350">
        <v>27.305118560791016</v>
      </c>
      <c r="G3350">
        <v>125</v>
      </c>
      <c r="H3350">
        <v>7.444</v>
      </c>
      <c r="I3350">
        <v>82</v>
      </c>
      <c r="J3350">
        <v>9.7385339736938477</v>
      </c>
      <c r="K3350">
        <v>2.1615586280822754</v>
      </c>
    </row>
    <row r="3351" spans="1:11" x14ac:dyDescent="0.25">
      <c r="A3351" t="s">
        <v>51</v>
      </c>
      <c r="B3351" t="s">
        <v>67</v>
      </c>
      <c r="C3351" s="7">
        <v>41851</v>
      </c>
      <c r="D3351">
        <v>1</v>
      </c>
      <c r="E3351" t="s">
        <v>2421</v>
      </c>
      <c r="F3351">
        <v>25.143559874534606</v>
      </c>
      <c r="G3351">
        <v>125</v>
      </c>
      <c r="H3351">
        <v>7.444</v>
      </c>
      <c r="I3351">
        <v>82</v>
      </c>
      <c r="J3351">
        <v>9.7385339736938477</v>
      </c>
      <c r="K3351">
        <v>2.1615586280822754</v>
      </c>
    </row>
    <row r="3352" spans="1:11" x14ac:dyDescent="0.25">
      <c r="A3352" t="s">
        <v>51</v>
      </c>
      <c r="B3352" t="s">
        <v>68</v>
      </c>
      <c r="C3352" s="7">
        <v>41851</v>
      </c>
      <c r="D3352">
        <v>0</v>
      </c>
      <c r="E3352" t="s">
        <v>2422</v>
      </c>
      <c r="F3352">
        <v>42.512992858886719</v>
      </c>
      <c r="G3352">
        <v>2</v>
      </c>
      <c r="H3352">
        <v>7</v>
      </c>
      <c r="I3352">
        <v>82.5</v>
      </c>
      <c r="J3352">
        <v>1.4474568367004395</v>
      </c>
      <c r="K3352">
        <v>-1.0345073938369751</v>
      </c>
    </row>
    <row r="3353" spans="1:11" x14ac:dyDescent="0.25">
      <c r="A3353" t="s">
        <v>51</v>
      </c>
      <c r="B3353" t="s">
        <v>68</v>
      </c>
      <c r="C3353" s="7">
        <v>41851</v>
      </c>
      <c r="D3353">
        <v>1</v>
      </c>
      <c r="E3353" t="s">
        <v>2423</v>
      </c>
      <c r="F3353">
        <v>43.54750120639801</v>
      </c>
      <c r="G3353">
        <v>2</v>
      </c>
      <c r="H3353">
        <v>7</v>
      </c>
      <c r="I3353">
        <v>82.5</v>
      </c>
      <c r="J3353">
        <v>1.4474568367004395</v>
      </c>
      <c r="K3353">
        <v>-1.0345073938369751</v>
      </c>
    </row>
    <row r="3354" spans="1:11" x14ac:dyDescent="0.25">
      <c r="A3354" t="s">
        <v>51</v>
      </c>
      <c r="B3354" t="s">
        <v>4120</v>
      </c>
      <c r="C3354" s="7">
        <v>41851</v>
      </c>
      <c r="D3354">
        <v>0</v>
      </c>
      <c r="E3354" t="s">
        <v>4967</v>
      </c>
      <c r="F3354">
        <v>29.05872917175293</v>
      </c>
      <c r="G3354">
        <v>57</v>
      </c>
      <c r="H3354">
        <v>8.8596491228070171</v>
      </c>
      <c r="I3354">
        <v>82.631576538085938</v>
      </c>
      <c r="J3354">
        <v>10.327455520629883</v>
      </c>
      <c r="K3354">
        <v>2.9653074741363525</v>
      </c>
    </row>
    <row r="3355" spans="1:11" x14ac:dyDescent="0.25">
      <c r="A3355" t="s">
        <v>51</v>
      </c>
      <c r="B3355" t="s">
        <v>4120</v>
      </c>
      <c r="C3355" s="7">
        <v>41851</v>
      </c>
      <c r="D3355">
        <v>1</v>
      </c>
      <c r="E3355" t="s">
        <v>4968</v>
      </c>
      <c r="F3355">
        <v>26.093420892594416</v>
      </c>
      <c r="G3355">
        <v>57</v>
      </c>
      <c r="H3355">
        <v>8.8596491228070171</v>
      </c>
      <c r="I3355">
        <v>82.631576538085938</v>
      </c>
      <c r="J3355">
        <v>10.327455520629883</v>
      </c>
      <c r="K3355">
        <v>2.9653074741363525</v>
      </c>
    </row>
    <row r="3356" spans="1:11" x14ac:dyDescent="0.25">
      <c r="A3356" t="s">
        <v>51</v>
      </c>
      <c r="B3356" t="s">
        <v>4121</v>
      </c>
      <c r="C3356" s="7">
        <v>41851</v>
      </c>
      <c r="D3356">
        <v>0</v>
      </c>
      <c r="E3356" t="s">
        <v>4969</v>
      </c>
      <c r="F3356">
        <v>11.723999977111816</v>
      </c>
      <c r="G3356">
        <v>6</v>
      </c>
      <c r="H3356">
        <v>3.1666666666666665</v>
      </c>
      <c r="I3356">
        <v>81.666664123535156</v>
      </c>
      <c r="J3356">
        <v>3.6524131298065186</v>
      </c>
      <c r="K3356">
        <v>2.49566650390625</v>
      </c>
    </row>
    <row r="3357" spans="1:11" x14ac:dyDescent="0.25">
      <c r="A3357" t="s">
        <v>51</v>
      </c>
      <c r="B3357" t="s">
        <v>4121</v>
      </c>
      <c r="C3357" s="7">
        <v>41851</v>
      </c>
      <c r="D3357">
        <v>1</v>
      </c>
      <c r="E3357" t="s">
        <v>4970</v>
      </c>
      <c r="F3357">
        <v>9.2283335079749431</v>
      </c>
      <c r="G3357">
        <v>6</v>
      </c>
      <c r="H3357">
        <v>3.1666666666666665</v>
      </c>
      <c r="I3357">
        <v>81.666664123535156</v>
      </c>
      <c r="J3357">
        <v>3.6524131298065186</v>
      </c>
      <c r="K3357">
        <v>2.49566650390625</v>
      </c>
    </row>
    <row r="3358" spans="1:11" x14ac:dyDescent="0.25">
      <c r="A3358" t="s">
        <v>51</v>
      </c>
      <c r="B3358" t="s">
        <v>4122</v>
      </c>
      <c r="C3358" s="7">
        <v>41851</v>
      </c>
      <c r="D3358">
        <v>0</v>
      </c>
      <c r="E3358" t="s">
        <v>4971</v>
      </c>
      <c r="F3358">
        <v>43.840923309326172</v>
      </c>
      <c r="G3358">
        <v>135</v>
      </c>
      <c r="H3358">
        <v>10.003703703703703</v>
      </c>
      <c r="I3358">
        <v>81.962959289550781</v>
      </c>
      <c r="J3358">
        <v>8.8013219833374023</v>
      </c>
      <c r="K3358">
        <v>3.2144057750701904</v>
      </c>
    </row>
    <row r="3359" spans="1:11" x14ac:dyDescent="0.25">
      <c r="A3359" t="s">
        <v>51</v>
      </c>
      <c r="B3359" t="s">
        <v>4122</v>
      </c>
      <c r="C3359" s="7">
        <v>41851</v>
      </c>
      <c r="D3359">
        <v>1</v>
      </c>
      <c r="E3359" t="s">
        <v>4972</v>
      </c>
      <c r="F3359">
        <v>40.626518425676558</v>
      </c>
      <c r="G3359">
        <v>135</v>
      </c>
      <c r="H3359">
        <v>10.003703703703703</v>
      </c>
      <c r="I3359">
        <v>81.962959289550781</v>
      </c>
      <c r="J3359">
        <v>8.8013219833374023</v>
      </c>
      <c r="K3359">
        <v>3.2144057750701904</v>
      </c>
    </row>
    <row r="3360" spans="1:11" x14ac:dyDescent="0.25">
      <c r="A3360" t="s">
        <v>51</v>
      </c>
      <c r="B3360" t="s">
        <v>75</v>
      </c>
      <c r="C3360" s="7">
        <v>41851</v>
      </c>
      <c r="D3360">
        <v>0</v>
      </c>
      <c r="E3360" t="s">
        <v>1692</v>
      </c>
      <c r="F3360">
        <v>0</v>
      </c>
      <c r="G3360">
        <v>0</v>
      </c>
      <c r="H3360">
        <v>0</v>
      </c>
      <c r="I3360">
        <v>0</v>
      </c>
      <c r="J3360">
        <v>0</v>
      </c>
      <c r="K3360">
        <v>0</v>
      </c>
    </row>
    <row r="3361" spans="1:11" x14ac:dyDescent="0.25">
      <c r="A3361" t="s">
        <v>51</v>
      </c>
      <c r="B3361" t="s">
        <v>75</v>
      </c>
      <c r="C3361" s="7">
        <v>41851</v>
      </c>
      <c r="D3361">
        <v>1</v>
      </c>
      <c r="E3361" t="s">
        <v>1693</v>
      </c>
      <c r="F3361">
        <v>0</v>
      </c>
      <c r="G3361">
        <v>0</v>
      </c>
      <c r="H3361">
        <v>0</v>
      </c>
      <c r="I3361">
        <v>0</v>
      </c>
      <c r="J3361">
        <v>0</v>
      </c>
      <c r="K3361">
        <v>0</v>
      </c>
    </row>
    <row r="3362" spans="1:11" x14ac:dyDescent="0.25">
      <c r="A3362" t="s">
        <v>51</v>
      </c>
      <c r="B3362" t="s">
        <v>69</v>
      </c>
      <c r="C3362" s="7">
        <v>41851</v>
      </c>
      <c r="D3362">
        <v>0</v>
      </c>
      <c r="E3362" t="s">
        <v>1004</v>
      </c>
      <c r="F3362">
        <v>0</v>
      </c>
      <c r="G3362">
        <v>0</v>
      </c>
      <c r="H3362">
        <v>0</v>
      </c>
      <c r="I3362">
        <v>0</v>
      </c>
      <c r="J3362">
        <v>0</v>
      </c>
      <c r="K3362">
        <v>0</v>
      </c>
    </row>
    <row r="3363" spans="1:11" x14ac:dyDescent="0.25">
      <c r="A3363" t="s">
        <v>51</v>
      </c>
      <c r="B3363" t="s">
        <v>69</v>
      </c>
      <c r="C3363" s="7">
        <v>41851</v>
      </c>
      <c r="D3363">
        <v>1</v>
      </c>
      <c r="E3363" t="s">
        <v>1005</v>
      </c>
      <c r="F3363">
        <v>0</v>
      </c>
      <c r="G3363">
        <v>0</v>
      </c>
      <c r="H3363">
        <v>0</v>
      </c>
      <c r="I3363">
        <v>0</v>
      </c>
      <c r="J3363">
        <v>0</v>
      </c>
      <c r="K3363">
        <v>0</v>
      </c>
    </row>
    <row r="3364" spans="1:11" x14ac:dyDescent="0.25">
      <c r="A3364" t="s">
        <v>51</v>
      </c>
      <c r="B3364" t="s">
        <v>70</v>
      </c>
      <c r="C3364" s="7">
        <v>41851</v>
      </c>
      <c r="D3364">
        <v>0</v>
      </c>
      <c r="E3364" t="s">
        <v>1006</v>
      </c>
      <c r="F3364">
        <v>0</v>
      </c>
      <c r="G3364">
        <v>0</v>
      </c>
      <c r="H3364">
        <v>0</v>
      </c>
      <c r="I3364">
        <v>0</v>
      </c>
      <c r="J3364">
        <v>0</v>
      </c>
      <c r="K3364">
        <v>0</v>
      </c>
    </row>
    <row r="3365" spans="1:11" x14ac:dyDescent="0.25">
      <c r="A3365" t="s">
        <v>51</v>
      </c>
      <c r="B3365" t="s">
        <v>70</v>
      </c>
      <c r="C3365" s="7">
        <v>41851</v>
      </c>
      <c r="D3365">
        <v>1</v>
      </c>
      <c r="E3365" t="s">
        <v>1007</v>
      </c>
      <c r="F3365">
        <v>0</v>
      </c>
      <c r="G3365">
        <v>0</v>
      </c>
      <c r="H3365">
        <v>0</v>
      </c>
      <c r="I3365">
        <v>0</v>
      </c>
      <c r="J3365">
        <v>0</v>
      </c>
      <c r="K3365">
        <v>0</v>
      </c>
    </row>
    <row r="3366" spans="1:11" x14ac:dyDescent="0.25">
      <c r="A3366" t="s">
        <v>51</v>
      </c>
      <c r="B3366" t="s">
        <v>5566</v>
      </c>
      <c r="C3366" s="7">
        <v>41851</v>
      </c>
      <c r="D3366">
        <v>0</v>
      </c>
      <c r="E3366" t="s">
        <v>5847</v>
      </c>
      <c r="F3366">
        <v>1.5734996795654297</v>
      </c>
      <c r="G3366">
        <v>1</v>
      </c>
      <c r="H3366">
        <v>1</v>
      </c>
      <c r="I3366">
        <v>80</v>
      </c>
      <c r="K3366">
        <v>-0.51650023460388184</v>
      </c>
    </row>
    <row r="3367" spans="1:11" x14ac:dyDescent="0.25">
      <c r="A3367" t="s">
        <v>51</v>
      </c>
      <c r="B3367" t="s">
        <v>5566</v>
      </c>
      <c r="C3367" s="7">
        <v>41851</v>
      </c>
      <c r="D3367">
        <v>1</v>
      </c>
      <c r="E3367" t="s">
        <v>5848</v>
      </c>
      <c r="F3367">
        <v>2.0899999141693115</v>
      </c>
      <c r="G3367">
        <v>1</v>
      </c>
      <c r="H3367">
        <v>1</v>
      </c>
      <c r="I3367">
        <v>80</v>
      </c>
      <c r="K3367">
        <v>-0.51650023460388184</v>
      </c>
    </row>
    <row r="3368" spans="1:11" x14ac:dyDescent="0.25">
      <c r="A3368" t="s">
        <v>51</v>
      </c>
      <c r="B3368" t="s">
        <v>4123</v>
      </c>
      <c r="C3368" s="7">
        <v>41851</v>
      </c>
      <c r="D3368">
        <v>0</v>
      </c>
      <c r="E3368" t="s">
        <v>4973</v>
      </c>
      <c r="F3368">
        <v>26.898460388183594</v>
      </c>
      <c r="G3368">
        <v>26</v>
      </c>
      <c r="H3368">
        <v>2.8461538461538463</v>
      </c>
      <c r="I3368">
        <v>80.961540222167969</v>
      </c>
      <c r="J3368">
        <v>10.801453590393066</v>
      </c>
      <c r="K3368">
        <v>3.7557680606842041</v>
      </c>
    </row>
    <row r="3369" spans="1:11" x14ac:dyDescent="0.25">
      <c r="A3369" t="s">
        <v>51</v>
      </c>
      <c r="B3369" t="s">
        <v>4123</v>
      </c>
      <c r="C3369" s="7">
        <v>41851</v>
      </c>
      <c r="D3369">
        <v>1</v>
      </c>
      <c r="E3369" t="s">
        <v>4974</v>
      </c>
      <c r="F3369">
        <v>23.142692987735455</v>
      </c>
      <c r="G3369">
        <v>26</v>
      </c>
      <c r="H3369">
        <v>2.8461538461538463</v>
      </c>
      <c r="I3369">
        <v>80.961540222167969</v>
      </c>
      <c r="J3369">
        <v>10.801453590393066</v>
      </c>
      <c r="K3369">
        <v>3.7557680606842041</v>
      </c>
    </row>
    <row r="3370" spans="1:11" x14ac:dyDescent="0.25">
      <c r="A3370" t="s">
        <v>51</v>
      </c>
      <c r="B3370" t="s">
        <v>4124</v>
      </c>
      <c r="C3370" s="7">
        <v>41851</v>
      </c>
      <c r="D3370">
        <v>0</v>
      </c>
      <c r="E3370" t="s">
        <v>4975</v>
      </c>
      <c r="F3370">
        <v>30.976417541503906</v>
      </c>
      <c r="G3370">
        <v>36</v>
      </c>
      <c r="H3370">
        <v>15.861111111111111</v>
      </c>
      <c r="I3370">
        <v>83.611114501953125</v>
      </c>
      <c r="J3370">
        <v>19.919095993041992</v>
      </c>
      <c r="K3370">
        <v>7.2541937828063965</v>
      </c>
    </row>
    <row r="3371" spans="1:11" x14ac:dyDescent="0.25">
      <c r="A3371" t="s">
        <v>51</v>
      </c>
      <c r="B3371" t="s">
        <v>4124</v>
      </c>
      <c r="C3371" s="7">
        <v>41851</v>
      </c>
      <c r="D3371">
        <v>1</v>
      </c>
      <c r="E3371" t="s">
        <v>4976</v>
      </c>
      <c r="F3371">
        <v>23.722222859660786</v>
      </c>
      <c r="G3371">
        <v>36</v>
      </c>
      <c r="H3371">
        <v>15.861111111111111</v>
      </c>
      <c r="I3371">
        <v>83.611114501953125</v>
      </c>
      <c r="J3371">
        <v>19.919095993041992</v>
      </c>
      <c r="K3371">
        <v>7.2541937828063965</v>
      </c>
    </row>
    <row r="3372" spans="1:11" x14ac:dyDescent="0.25">
      <c r="A3372" t="s">
        <v>51</v>
      </c>
      <c r="B3372" t="s">
        <v>71</v>
      </c>
      <c r="C3372" s="7">
        <v>41851</v>
      </c>
      <c r="D3372">
        <v>0</v>
      </c>
      <c r="E3372" t="s">
        <v>2424</v>
      </c>
      <c r="F3372">
        <v>4.006500244140625</v>
      </c>
      <c r="G3372">
        <v>1</v>
      </c>
      <c r="H3372">
        <v>1</v>
      </c>
      <c r="I3372">
        <v>85</v>
      </c>
      <c r="K3372">
        <v>1.636500358581543</v>
      </c>
    </row>
    <row r="3373" spans="1:11" x14ac:dyDescent="0.25">
      <c r="A3373" t="s">
        <v>51</v>
      </c>
      <c r="B3373" t="s">
        <v>71</v>
      </c>
      <c r="C3373" s="7">
        <v>41851</v>
      </c>
      <c r="D3373">
        <v>1</v>
      </c>
      <c r="E3373" t="s">
        <v>2425</v>
      </c>
      <c r="F3373">
        <v>2.369999885559082</v>
      </c>
      <c r="G3373">
        <v>1</v>
      </c>
      <c r="H3373">
        <v>1</v>
      </c>
      <c r="I3373">
        <v>85</v>
      </c>
      <c r="K3373">
        <v>1.636500358581543</v>
      </c>
    </row>
    <row r="3374" spans="1:11" x14ac:dyDescent="0.25">
      <c r="A3374" t="s">
        <v>51</v>
      </c>
      <c r="B3374" t="s">
        <v>72</v>
      </c>
      <c r="C3374" s="7">
        <v>41851</v>
      </c>
      <c r="D3374">
        <v>0</v>
      </c>
      <c r="E3374" t="s">
        <v>1008</v>
      </c>
      <c r="F3374">
        <v>13.016965866088867</v>
      </c>
      <c r="G3374">
        <v>58</v>
      </c>
      <c r="H3374">
        <v>2.9224137931034484</v>
      </c>
      <c r="I3374">
        <v>81.551727294921875</v>
      </c>
      <c r="J3374">
        <v>3.5860109329223633</v>
      </c>
      <c r="K3374">
        <v>0.69205176830291748</v>
      </c>
    </row>
    <row r="3375" spans="1:11" x14ac:dyDescent="0.25">
      <c r="A3375" t="s">
        <v>51</v>
      </c>
      <c r="B3375" t="s">
        <v>72</v>
      </c>
      <c r="C3375" s="7">
        <v>41851</v>
      </c>
      <c r="D3375">
        <v>1</v>
      </c>
      <c r="E3375" t="s">
        <v>1009</v>
      </c>
      <c r="F3375">
        <v>12.324913828537381</v>
      </c>
      <c r="G3375">
        <v>58</v>
      </c>
      <c r="H3375">
        <v>2.9224137931034484</v>
      </c>
      <c r="I3375">
        <v>81.551727294921875</v>
      </c>
      <c r="J3375">
        <v>3.5860109329223633</v>
      </c>
      <c r="K3375">
        <v>0.69205176830291748</v>
      </c>
    </row>
    <row r="3376" spans="1:11" x14ac:dyDescent="0.25">
      <c r="A3376" t="s">
        <v>51</v>
      </c>
      <c r="B3376" t="s">
        <v>73</v>
      </c>
      <c r="C3376" s="7">
        <v>41851</v>
      </c>
      <c r="D3376">
        <v>0</v>
      </c>
      <c r="E3376" t="s">
        <v>1010</v>
      </c>
      <c r="F3376">
        <v>41.230716705322266</v>
      </c>
      <c r="G3376">
        <v>215</v>
      </c>
      <c r="H3376">
        <v>11.093023255813954</v>
      </c>
      <c r="I3376">
        <v>82.348838806152344</v>
      </c>
      <c r="J3376">
        <v>12.409537315368652</v>
      </c>
      <c r="K3376">
        <v>4.3422989845275879</v>
      </c>
    </row>
    <row r="3377" spans="1:11" x14ac:dyDescent="0.25">
      <c r="A3377" t="s">
        <v>51</v>
      </c>
      <c r="B3377" t="s">
        <v>73</v>
      </c>
      <c r="C3377" s="7">
        <v>41851</v>
      </c>
      <c r="D3377">
        <v>1</v>
      </c>
      <c r="E3377" t="s">
        <v>1011</v>
      </c>
      <c r="F3377">
        <v>36.888418675482619</v>
      </c>
      <c r="G3377">
        <v>215</v>
      </c>
      <c r="H3377">
        <v>11.093023255813954</v>
      </c>
      <c r="I3377">
        <v>82.348838806152344</v>
      </c>
      <c r="J3377">
        <v>12.409537315368652</v>
      </c>
      <c r="K3377">
        <v>4.3422989845275879</v>
      </c>
    </row>
    <row r="3378" spans="1:11" x14ac:dyDescent="0.25">
      <c r="A3378" t="s">
        <v>51</v>
      </c>
      <c r="B3378" t="s">
        <v>5565</v>
      </c>
      <c r="C3378" s="7">
        <v>41851</v>
      </c>
      <c r="D3378">
        <v>0</v>
      </c>
      <c r="E3378" t="s">
        <v>5849</v>
      </c>
      <c r="F3378">
        <v>9.1200008392333984</v>
      </c>
      <c r="G3378">
        <v>7</v>
      </c>
      <c r="H3378">
        <v>1.7142857142857142</v>
      </c>
      <c r="I3378">
        <v>81.428573608398438</v>
      </c>
      <c r="J3378">
        <v>5.5871162414550781</v>
      </c>
      <c r="K3378">
        <v>-1.6699990034103394</v>
      </c>
    </row>
    <row r="3379" spans="1:11" x14ac:dyDescent="0.25">
      <c r="A3379" t="s">
        <v>51</v>
      </c>
      <c r="B3379" t="s">
        <v>5565</v>
      </c>
      <c r="C3379" s="7">
        <v>41851</v>
      </c>
      <c r="D3379">
        <v>1</v>
      </c>
      <c r="E3379" t="s">
        <v>5850</v>
      </c>
      <c r="F3379">
        <v>10.789999825613839</v>
      </c>
      <c r="G3379">
        <v>7</v>
      </c>
      <c r="H3379">
        <v>1.7142857142857142</v>
      </c>
      <c r="I3379">
        <v>81.428573608398438</v>
      </c>
      <c r="J3379">
        <v>5.5871162414550781</v>
      </c>
      <c r="K3379">
        <v>-1.6699990034103394</v>
      </c>
    </row>
    <row r="3380" spans="1:11" x14ac:dyDescent="0.25">
      <c r="A3380" t="s">
        <v>51</v>
      </c>
      <c r="B3380" t="s">
        <v>4119</v>
      </c>
      <c r="C3380" s="7">
        <v>41897</v>
      </c>
      <c r="D3380">
        <v>0</v>
      </c>
      <c r="E3380" t="s">
        <v>4977</v>
      </c>
      <c r="F3380">
        <v>24.094072341918945</v>
      </c>
      <c r="G3380">
        <v>7</v>
      </c>
      <c r="H3380">
        <v>8</v>
      </c>
      <c r="I3380">
        <v>85.714286804199219</v>
      </c>
      <c r="J3380">
        <v>5.64654541015625</v>
      </c>
      <c r="K3380">
        <v>-0.25878414511680603</v>
      </c>
    </row>
    <row r="3381" spans="1:11" x14ac:dyDescent="0.25">
      <c r="A3381" t="s">
        <v>51</v>
      </c>
      <c r="B3381" t="s">
        <v>4119</v>
      </c>
      <c r="C3381" s="7">
        <v>41897</v>
      </c>
      <c r="D3381">
        <v>1</v>
      </c>
      <c r="E3381" t="s">
        <v>4978</v>
      </c>
      <c r="F3381">
        <v>24.352856908525741</v>
      </c>
      <c r="G3381">
        <v>7</v>
      </c>
      <c r="H3381">
        <v>8</v>
      </c>
      <c r="I3381">
        <v>85.714286804199219</v>
      </c>
      <c r="J3381">
        <v>5.64654541015625</v>
      </c>
      <c r="K3381">
        <v>-0.25878414511680603</v>
      </c>
    </row>
    <row r="3382" spans="1:11" x14ac:dyDescent="0.25">
      <c r="A3382" t="s">
        <v>51</v>
      </c>
      <c r="B3382" t="s">
        <v>3637</v>
      </c>
      <c r="C3382" s="7">
        <v>41897</v>
      </c>
      <c r="D3382">
        <v>0</v>
      </c>
      <c r="E3382" t="s">
        <v>3781</v>
      </c>
      <c r="F3382">
        <v>45.198287963867188</v>
      </c>
      <c r="G3382">
        <v>363</v>
      </c>
      <c r="H3382">
        <v>8.9641873278236908</v>
      </c>
      <c r="I3382">
        <v>86.628097534179688</v>
      </c>
      <c r="J3382">
        <v>11.00464916229248</v>
      </c>
      <c r="K3382">
        <v>2.183286190032959</v>
      </c>
    </row>
    <row r="3383" spans="1:11" x14ac:dyDescent="0.25">
      <c r="A3383" t="s">
        <v>51</v>
      </c>
      <c r="B3383" t="s">
        <v>3637</v>
      </c>
      <c r="C3383" s="7">
        <v>41897</v>
      </c>
      <c r="D3383">
        <v>1</v>
      </c>
      <c r="E3383" t="s">
        <v>3782</v>
      </c>
      <c r="F3383">
        <v>43.014999933109799</v>
      </c>
      <c r="G3383">
        <v>363</v>
      </c>
      <c r="H3383">
        <v>8.9641873278236908</v>
      </c>
      <c r="I3383">
        <v>86.628097534179688</v>
      </c>
      <c r="J3383">
        <v>11.00464916229248</v>
      </c>
      <c r="K3383">
        <v>2.183286190032959</v>
      </c>
    </row>
    <row r="3384" spans="1:11" x14ac:dyDescent="0.25">
      <c r="A3384" t="s">
        <v>51</v>
      </c>
      <c r="B3384" t="s">
        <v>61</v>
      </c>
      <c r="C3384" s="7">
        <v>41897</v>
      </c>
      <c r="D3384">
        <v>0</v>
      </c>
      <c r="E3384" t="s">
        <v>1012</v>
      </c>
      <c r="F3384">
        <v>45.109519958496094</v>
      </c>
      <c r="G3384">
        <v>204</v>
      </c>
      <c r="H3384">
        <v>8.7034313725490193</v>
      </c>
      <c r="I3384">
        <v>84</v>
      </c>
      <c r="J3384">
        <v>9.5428028106689453</v>
      </c>
      <c r="K3384">
        <v>1.3858914375305176</v>
      </c>
    </row>
    <row r="3385" spans="1:11" x14ac:dyDescent="0.25">
      <c r="A3385" t="s">
        <v>51</v>
      </c>
      <c r="B3385" t="s">
        <v>61</v>
      </c>
      <c r="C3385" s="7">
        <v>41897</v>
      </c>
      <c r="D3385">
        <v>1</v>
      </c>
      <c r="E3385" t="s">
        <v>1013</v>
      </c>
      <c r="F3385">
        <v>43.723627258165209</v>
      </c>
      <c r="G3385">
        <v>204</v>
      </c>
      <c r="H3385">
        <v>8.7034313725490193</v>
      </c>
      <c r="I3385">
        <v>84</v>
      </c>
      <c r="J3385">
        <v>9.5428028106689453</v>
      </c>
      <c r="K3385">
        <v>1.3858914375305176</v>
      </c>
    </row>
    <row r="3386" spans="1:11" x14ac:dyDescent="0.25">
      <c r="A3386" t="s">
        <v>51</v>
      </c>
      <c r="B3386" t="s">
        <v>62</v>
      </c>
      <c r="C3386" s="7">
        <v>41897</v>
      </c>
      <c r="D3386">
        <v>0</v>
      </c>
      <c r="E3386" t="s">
        <v>1014</v>
      </c>
      <c r="F3386">
        <v>45.312175750732422</v>
      </c>
      <c r="G3386">
        <v>159</v>
      </c>
      <c r="H3386">
        <v>9.2987421383647799</v>
      </c>
      <c r="I3386">
        <v>90</v>
      </c>
      <c r="J3386">
        <v>12.593117713928223</v>
      </c>
      <c r="K3386">
        <v>3.2063584327697754</v>
      </c>
    </row>
    <row r="3387" spans="1:11" x14ac:dyDescent="0.25">
      <c r="A3387" t="s">
        <v>51</v>
      </c>
      <c r="B3387" t="s">
        <v>62</v>
      </c>
      <c r="C3387" s="7">
        <v>41897</v>
      </c>
      <c r="D3387">
        <v>1</v>
      </c>
      <c r="E3387" t="s">
        <v>1015</v>
      </c>
      <c r="F3387">
        <v>42.105817704736815</v>
      </c>
      <c r="G3387">
        <v>159</v>
      </c>
      <c r="H3387">
        <v>9.2987421383647799</v>
      </c>
      <c r="I3387">
        <v>90</v>
      </c>
      <c r="J3387">
        <v>12.593117713928223</v>
      </c>
      <c r="K3387">
        <v>3.2063584327697754</v>
      </c>
    </row>
    <row r="3388" spans="1:11" x14ac:dyDescent="0.25">
      <c r="A3388" t="s">
        <v>51</v>
      </c>
      <c r="B3388" t="s">
        <v>74</v>
      </c>
      <c r="C3388" s="7">
        <v>41897</v>
      </c>
      <c r="D3388">
        <v>0</v>
      </c>
      <c r="E3388" t="s">
        <v>1016</v>
      </c>
      <c r="F3388">
        <v>86.091506958007813</v>
      </c>
      <c r="G3388">
        <v>4</v>
      </c>
      <c r="H3388">
        <v>7</v>
      </c>
      <c r="I3388">
        <v>90</v>
      </c>
      <c r="J3388">
        <v>10.155163764953613</v>
      </c>
      <c r="K3388">
        <v>9.136509895324707</v>
      </c>
    </row>
    <row r="3389" spans="1:11" x14ac:dyDescent="0.25">
      <c r="A3389" t="s">
        <v>51</v>
      </c>
      <c r="B3389" t="s">
        <v>74</v>
      </c>
      <c r="C3389" s="7">
        <v>41897</v>
      </c>
      <c r="D3389">
        <v>1</v>
      </c>
      <c r="E3389" t="s">
        <v>1017</v>
      </c>
      <c r="F3389">
        <v>76.954998970031738</v>
      </c>
      <c r="G3389">
        <v>4</v>
      </c>
      <c r="H3389">
        <v>7</v>
      </c>
      <c r="I3389">
        <v>90</v>
      </c>
      <c r="J3389">
        <v>10.155163764953613</v>
      </c>
      <c r="K3389">
        <v>9.136509895324707</v>
      </c>
    </row>
    <row r="3390" spans="1:11" x14ac:dyDescent="0.25">
      <c r="A3390" t="s">
        <v>51</v>
      </c>
      <c r="B3390" t="s">
        <v>63</v>
      </c>
      <c r="C3390" s="7">
        <v>41897</v>
      </c>
      <c r="D3390">
        <v>0</v>
      </c>
      <c r="E3390" t="s">
        <v>2426</v>
      </c>
      <c r="F3390">
        <v>0</v>
      </c>
      <c r="G3390">
        <v>0</v>
      </c>
      <c r="H3390">
        <v>0</v>
      </c>
      <c r="I3390">
        <v>0</v>
      </c>
      <c r="J3390">
        <v>0</v>
      </c>
      <c r="K3390">
        <v>0</v>
      </c>
    </row>
    <row r="3391" spans="1:11" x14ac:dyDescent="0.25">
      <c r="A3391" t="s">
        <v>51</v>
      </c>
      <c r="B3391" t="s">
        <v>63</v>
      </c>
      <c r="C3391" s="7">
        <v>41897</v>
      </c>
      <c r="D3391">
        <v>1</v>
      </c>
      <c r="E3391" t="s">
        <v>2427</v>
      </c>
      <c r="F3391">
        <v>0</v>
      </c>
      <c r="G3391">
        <v>0</v>
      </c>
      <c r="H3391">
        <v>0</v>
      </c>
      <c r="I3391">
        <v>0</v>
      </c>
      <c r="J3391">
        <v>0</v>
      </c>
      <c r="K3391">
        <v>0</v>
      </c>
    </row>
    <row r="3392" spans="1:11" x14ac:dyDescent="0.25">
      <c r="A3392" t="s">
        <v>51</v>
      </c>
      <c r="B3392" t="s">
        <v>64</v>
      </c>
      <c r="C3392" s="7">
        <v>41897</v>
      </c>
      <c r="D3392">
        <v>0</v>
      </c>
      <c r="E3392" t="s">
        <v>2428</v>
      </c>
      <c r="F3392">
        <v>0</v>
      </c>
      <c r="G3392">
        <v>0</v>
      </c>
      <c r="H3392">
        <v>0</v>
      </c>
      <c r="I3392">
        <v>0</v>
      </c>
      <c r="J3392">
        <v>0</v>
      </c>
      <c r="K3392">
        <v>0</v>
      </c>
    </row>
    <row r="3393" spans="1:11" x14ac:dyDescent="0.25">
      <c r="A3393" t="s">
        <v>51</v>
      </c>
      <c r="B3393" t="s">
        <v>64</v>
      </c>
      <c r="C3393" s="7">
        <v>41897</v>
      </c>
      <c r="D3393">
        <v>1</v>
      </c>
      <c r="E3393" t="s">
        <v>2429</v>
      </c>
      <c r="F3393">
        <v>0</v>
      </c>
      <c r="G3393">
        <v>0</v>
      </c>
      <c r="H3393">
        <v>0</v>
      </c>
      <c r="I3393">
        <v>0</v>
      </c>
      <c r="J3393">
        <v>0</v>
      </c>
      <c r="K3393">
        <v>0</v>
      </c>
    </row>
    <row r="3394" spans="1:11" x14ac:dyDescent="0.25">
      <c r="A3394" t="s">
        <v>51</v>
      </c>
      <c r="B3394" t="s">
        <v>65</v>
      </c>
      <c r="C3394" s="7">
        <v>41897</v>
      </c>
      <c r="D3394">
        <v>0</v>
      </c>
      <c r="E3394" t="s">
        <v>2430</v>
      </c>
      <c r="F3394">
        <v>0</v>
      </c>
      <c r="G3394">
        <v>0</v>
      </c>
      <c r="H3394">
        <v>0</v>
      </c>
      <c r="I3394">
        <v>0</v>
      </c>
      <c r="J3394">
        <v>0</v>
      </c>
      <c r="K3394">
        <v>0</v>
      </c>
    </row>
    <row r="3395" spans="1:11" x14ac:dyDescent="0.25">
      <c r="A3395" t="s">
        <v>51</v>
      </c>
      <c r="B3395" t="s">
        <v>65</v>
      </c>
      <c r="C3395" s="7">
        <v>41897</v>
      </c>
      <c r="D3395">
        <v>1</v>
      </c>
      <c r="E3395" t="s">
        <v>2431</v>
      </c>
      <c r="F3395">
        <v>0</v>
      </c>
      <c r="G3395">
        <v>0</v>
      </c>
      <c r="H3395">
        <v>0</v>
      </c>
      <c r="I3395">
        <v>0</v>
      </c>
      <c r="J3395">
        <v>0</v>
      </c>
      <c r="K3395">
        <v>0</v>
      </c>
    </row>
    <row r="3396" spans="1:11" x14ac:dyDescent="0.25">
      <c r="A3396" t="s">
        <v>51</v>
      </c>
      <c r="B3396" t="s">
        <v>66</v>
      </c>
      <c r="C3396" s="7">
        <v>41897</v>
      </c>
      <c r="D3396">
        <v>0</v>
      </c>
      <c r="E3396" t="s">
        <v>2432</v>
      </c>
      <c r="F3396">
        <v>54.622364044189453</v>
      </c>
      <c r="G3396">
        <v>181</v>
      </c>
      <c r="H3396">
        <v>10.685082872928177</v>
      </c>
      <c r="I3396">
        <v>86.685081481933594</v>
      </c>
      <c r="J3396">
        <v>12.309394836425781</v>
      </c>
      <c r="K3396">
        <v>5.2455959320068359</v>
      </c>
    </row>
    <row r="3397" spans="1:11" x14ac:dyDescent="0.25">
      <c r="A3397" t="s">
        <v>51</v>
      </c>
      <c r="B3397" t="s">
        <v>66</v>
      </c>
      <c r="C3397" s="7">
        <v>41897</v>
      </c>
      <c r="D3397">
        <v>1</v>
      </c>
      <c r="E3397" t="s">
        <v>2433</v>
      </c>
      <c r="F3397">
        <v>49.376767889735447</v>
      </c>
      <c r="G3397">
        <v>181</v>
      </c>
      <c r="H3397">
        <v>10.685082872928177</v>
      </c>
      <c r="I3397">
        <v>86.685081481933594</v>
      </c>
      <c r="J3397">
        <v>12.309394836425781</v>
      </c>
      <c r="K3397">
        <v>5.2455959320068359</v>
      </c>
    </row>
    <row r="3398" spans="1:11" x14ac:dyDescent="0.25">
      <c r="A3398" t="s">
        <v>51</v>
      </c>
      <c r="B3398" t="s">
        <v>67</v>
      </c>
      <c r="C3398" s="7">
        <v>41897</v>
      </c>
      <c r="D3398">
        <v>0</v>
      </c>
      <c r="E3398" t="s">
        <v>2434</v>
      </c>
      <c r="F3398">
        <v>34.564826965332031</v>
      </c>
      <c r="G3398">
        <v>176</v>
      </c>
      <c r="H3398">
        <v>7.2613636363636367</v>
      </c>
      <c r="I3398">
        <v>86.488639831542969</v>
      </c>
      <c r="J3398">
        <v>8.4373073577880859</v>
      </c>
      <c r="K3398">
        <v>-1.1006277799606323</v>
      </c>
    </row>
    <row r="3399" spans="1:11" x14ac:dyDescent="0.25">
      <c r="A3399" t="s">
        <v>51</v>
      </c>
      <c r="B3399" t="s">
        <v>67</v>
      </c>
      <c r="C3399" s="7">
        <v>41897</v>
      </c>
      <c r="D3399">
        <v>1</v>
      </c>
      <c r="E3399" t="s">
        <v>2435</v>
      </c>
      <c r="F3399">
        <v>35.665454477495089</v>
      </c>
      <c r="G3399">
        <v>176</v>
      </c>
      <c r="H3399">
        <v>7.2613636363636367</v>
      </c>
      <c r="I3399">
        <v>86.488639831542969</v>
      </c>
      <c r="J3399">
        <v>8.4373073577880859</v>
      </c>
      <c r="K3399">
        <v>-1.1006277799606323</v>
      </c>
    </row>
    <row r="3400" spans="1:11" x14ac:dyDescent="0.25">
      <c r="A3400" t="s">
        <v>51</v>
      </c>
      <c r="B3400" t="s">
        <v>68</v>
      </c>
      <c r="C3400" s="7">
        <v>41897</v>
      </c>
      <c r="D3400">
        <v>0</v>
      </c>
      <c r="E3400" t="s">
        <v>2436</v>
      </c>
      <c r="F3400">
        <v>46.277244567871094</v>
      </c>
      <c r="G3400">
        <v>2</v>
      </c>
      <c r="H3400">
        <v>7</v>
      </c>
      <c r="I3400">
        <v>87</v>
      </c>
      <c r="J3400">
        <v>0.80646544694900513</v>
      </c>
      <c r="K3400">
        <v>0.12224388122558594</v>
      </c>
    </row>
    <row r="3401" spans="1:11" x14ac:dyDescent="0.25">
      <c r="A3401" t="s">
        <v>51</v>
      </c>
      <c r="B3401" t="s">
        <v>68</v>
      </c>
      <c r="C3401" s="7">
        <v>41897</v>
      </c>
      <c r="D3401">
        <v>1</v>
      </c>
      <c r="E3401" t="s">
        <v>2437</v>
      </c>
      <c r="F3401">
        <v>46.155001878738403</v>
      </c>
      <c r="G3401">
        <v>2</v>
      </c>
      <c r="H3401">
        <v>7</v>
      </c>
      <c r="I3401">
        <v>87</v>
      </c>
      <c r="J3401">
        <v>0.80646544694900513</v>
      </c>
      <c r="K3401">
        <v>0.12224388122558594</v>
      </c>
    </row>
    <row r="3402" spans="1:11" x14ac:dyDescent="0.25">
      <c r="A3402" t="s">
        <v>51</v>
      </c>
      <c r="B3402" t="s">
        <v>4120</v>
      </c>
      <c r="C3402" s="7">
        <v>41897</v>
      </c>
      <c r="D3402">
        <v>0</v>
      </c>
      <c r="E3402" t="s">
        <v>4979</v>
      </c>
      <c r="F3402">
        <v>34.783889770507812</v>
      </c>
      <c r="G3402">
        <v>87</v>
      </c>
      <c r="H3402">
        <v>8.5574712643678161</v>
      </c>
      <c r="I3402">
        <v>87.103446960449219</v>
      </c>
      <c r="J3402">
        <v>12.169026374816895</v>
      </c>
      <c r="K3402">
        <v>2.2868790626525879</v>
      </c>
    </row>
    <row r="3403" spans="1:11" x14ac:dyDescent="0.25">
      <c r="A3403" t="s">
        <v>51</v>
      </c>
      <c r="B3403" t="s">
        <v>4120</v>
      </c>
      <c r="C3403" s="7">
        <v>41897</v>
      </c>
      <c r="D3403">
        <v>1</v>
      </c>
      <c r="E3403" t="s">
        <v>4980</v>
      </c>
      <c r="F3403">
        <v>32.497010749475706</v>
      </c>
      <c r="G3403">
        <v>87</v>
      </c>
      <c r="H3403">
        <v>8.5574712643678161</v>
      </c>
      <c r="I3403">
        <v>87.103446960449219</v>
      </c>
      <c r="J3403">
        <v>12.169026374816895</v>
      </c>
      <c r="K3403">
        <v>2.2868790626525879</v>
      </c>
    </row>
    <row r="3404" spans="1:11" x14ac:dyDescent="0.25">
      <c r="A3404" t="s">
        <v>51</v>
      </c>
      <c r="B3404" t="s">
        <v>4121</v>
      </c>
      <c r="C3404" s="7">
        <v>41897</v>
      </c>
      <c r="D3404">
        <v>0</v>
      </c>
      <c r="E3404" t="s">
        <v>4981</v>
      </c>
      <c r="F3404">
        <v>12.017938613891602</v>
      </c>
      <c r="G3404">
        <v>8</v>
      </c>
      <c r="H3404">
        <v>4.875</v>
      </c>
      <c r="I3404">
        <v>86.25</v>
      </c>
      <c r="J3404">
        <v>6.3168635368347168</v>
      </c>
      <c r="K3404">
        <v>-1.9758119583129883</v>
      </c>
    </row>
    <row r="3405" spans="1:11" x14ac:dyDescent="0.25">
      <c r="A3405" t="s">
        <v>51</v>
      </c>
      <c r="B3405" t="s">
        <v>4121</v>
      </c>
      <c r="C3405" s="7">
        <v>41897</v>
      </c>
      <c r="D3405">
        <v>1</v>
      </c>
      <c r="E3405" t="s">
        <v>4982</v>
      </c>
      <c r="F3405">
        <v>13.99375057592988</v>
      </c>
      <c r="G3405">
        <v>8</v>
      </c>
      <c r="H3405">
        <v>4.875</v>
      </c>
      <c r="I3405">
        <v>86.25</v>
      </c>
      <c r="J3405">
        <v>6.3168635368347168</v>
      </c>
      <c r="K3405">
        <v>-1.9758119583129883</v>
      </c>
    </row>
    <row r="3406" spans="1:11" x14ac:dyDescent="0.25">
      <c r="A3406" t="s">
        <v>51</v>
      </c>
      <c r="B3406" t="s">
        <v>4122</v>
      </c>
      <c r="C3406" s="7">
        <v>41897</v>
      </c>
      <c r="D3406">
        <v>0</v>
      </c>
      <c r="E3406" t="s">
        <v>4983</v>
      </c>
      <c r="F3406">
        <v>43.221897125244141</v>
      </c>
      <c r="G3406">
        <v>174</v>
      </c>
      <c r="H3406">
        <v>9.2212643678160919</v>
      </c>
      <c r="I3406">
        <v>86.275863647460938</v>
      </c>
      <c r="J3406">
        <v>7.6342172622680664</v>
      </c>
      <c r="K3406">
        <v>1.2570397853851318</v>
      </c>
    </row>
    <row r="3407" spans="1:11" x14ac:dyDescent="0.25">
      <c r="A3407" t="s">
        <v>51</v>
      </c>
      <c r="B3407" t="s">
        <v>4122</v>
      </c>
      <c r="C3407" s="7">
        <v>41897</v>
      </c>
      <c r="D3407">
        <v>1</v>
      </c>
      <c r="E3407" t="s">
        <v>4984</v>
      </c>
      <c r="F3407">
        <v>41.964856320157132</v>
      </c>
      <c r="G3407">
        <v>174</v>
      </c>
      <c r="H3407">
        <v>9.2212643678160919</v>
      </c>
      <c r="I3407">
        <v>86.275863647460938</v>
      </c>
      <c r="J3407">
        <v>7.6342172622680664</v>
      </c>
      <c r="K3407">
        <v>1.2570397853851318</v>
      </c>
    </row>
    <row r="3408" spans="1:11" x14ac:dyDescent="0.25">
      <c r="A3408" t="s">
        <v>51</v>
      </c>
      <c r="B3408" t="s">
        <v>75</v>
      </c>
      <c r="C3408" s="7">
        <v>41897</v>
      </c>
      <c r="D3408">
        <v>0</v>
      </c>
      <c r="E3408" t="s">
        <v>1018</v>
      </c>
      <c r="F3408">
        <v>0</v>
      </c>
      <c r="G3408">
        <v>0</v>
      </c>
      <c r="H3408">
        <v>0</v>
      </c>
      <c r="I3408">
        <v>0</v>
      </c>
      <c r="J3408">
        <v>0</v>
      </c>
      <c r="K3408">
        <v>0</v>
      </c>
    </row>
    <row r="3409" spans="1:11" x14ac:dyDescent="0.25">
      <c r="A3409" t="s">
        <v>51</v>
      </c>
      <c r="B3409" t="s">
        <v>75</v>
      </c>
      <c r="C3409" s="7">
        <v>41897</v>
      </c>
      <c r="D3409">
        <v>1</v>
      </c>
      <c r="E3409" t="s">
        <v>1019</v>
      </c>
      <c r="F3409">
        <v>0</v>
      </c>
      <c r="G3409">
        <v>0</v>
      </c>
      <c r="H3409">
        <v>0</v>
      </c>
      <c r="I3409">
        <v>0</v>
      </c>
      <c r="J3409">
        <v>0</v>
      </c>
      <c r="K3409">
        <v>0</v>
      </c>
    </row>
    <row r="3410" spans="1:11" x14ac:dyDescent="0.25">
      <c r="A3410" t="s">
        <v>51</v>
      </c>
      <c r="B3410" t="s">
        <v>69</v>
      </c>
      <c r="C3410" s="7">
        <v>41897</v>
      </c>
      <c r="D3410">
        <v>0</v>
      </c>
      <c r="E3410" t="s">
        <v>1020</v>
      </c>
      <c r="F3410">
        <v>0</v>
      </c>
      <c r="G3410">
        <v>0</v>
      </c>
      <c r="H3410">
        <v>0</v>
      </c>
      <c r="I3410">
        <v>0</v>
      </c>
      <c r="J3410">
        <v>0</v>
      </c>
      <c r="K3410">
        <v>0</v>
      </c>
    </row>
    <row r="3411" spans="1:11" x14ac:dyDescent="0.25">
      <c r="A3411" t="s">
        <v>51</v>
      </c>
      <c r="B3411" t="s">
        <v>69</v>
      </c>
      <c r="C3411" s="7">
        <v>41897</v>
      </c>
      <c r="D3411">
        <v>1</v>
      </c>
      <c r="E3411" t="s">
        <v>1021</v>
      </c>
      <c r="F3411">
        <v>0</v>
      </c>
      <c r="G3411">
        <v>0</v>
      </c>
      <c r="H3411">
        <v>0</v>
      </c>
      <c r="I3411">
        <v>0</v>
      </c>
      <c r="J3411">
        <v>0</v>
      </c>
      <c r="K3411">
        <v>0</v>
      </c>
    </row>
    <row r="3412" spans="1:11" x14ac:dyDescent="0.25">
      <c r="A3412" t="s">
        <v>51</v>
      </c>
      <c r="B3412" t="s">
        <v>70</v>
      </c>
      <c r="C3412" s="7">
        <v>41897</v>
      </c>
      <c r="D3412">
        <v>0</v>
      </c>
      <c r="E3412" t="s">
        <v>1022</v>
      </c>
      <c r="F3412">
        <v>0</v>
      </c>
      <c r="G3412">
        <v>0</v>
      </c>
      <c r="H3412">
        <v>0</v>
      </c>
      <c r="I3412">
        <v>0</v>
      </c>
      <c r="J3412">
        <v>0</v>
      </c>
      <c r="K3412">
        <v>0</v>
      </c>
    </row>
    <row r="3413" spans="1:11" x14ac:dyDescent="0.25">
      <c r="A3413" t="s">
        <v>51</v>
      </c>
      <c r="B3413" t="s">
        <v>70</v>
      </c>
      <c r="C3413" s="7">
        <v>41897</v>
      </c>
      <c r="D3413">
        <v>1</v>
      </c>
      <c r="E3413" t="s">
        <v>1023</v>
      </c>
      <c r="F3413">
        <v>0</v>
      </c>
      <c r="G3413">
        <v>0</v>
      </c>
      <c r="H3413">
        <v>0</v>
      </c>
      <c r="I3413">
        <v>0</v>
      </c>
      <c r="J3413">
        <v>0</v>
      </c>
      <c r="K3413">
        <v>0</v>
      </c>
    </row>
    <row r="3414" spans="1:11" x14ac:dyDescent="0.25">
      <c r="A3414" t="s">
        <v>51</v>
      </c>
      <c r="B3414" t="s">
        <v>5566</v>
      </c>
      <c r="C3414" s="7">
        <v>41897</v>
      </c>
      <c r="D3414">
        <v>0</v>
      </c>
      <c r="E3414" t="s">
        <v>5851</v>
      </c>
      <c r="F3414">
        <v>6.8050003051757813</v>
      </c>
      <c r="G3414">
        <v>1</v>
      </c>
      <c r="H3414">
        <v>1</v>
      </c>
      <c r="I3414">
        <v>84</v>
      </c>
      <c r="K3414">
        <v>-1.4399995803833008</v>
      </c>
    </row>
    <row r="3415" spans="1:11" x14ac:dyDescent="0.25">
      <c r="A3415" t="s">
        <v>51</v>
      </c>
      <c r="B3415" t="s">
        <v>5566</v>
      </c>
      <c r="C3415" s="7">
        <v>41897</v>
      </c>
      <c r="D3415">
        <v>1</v>
      </c>
      <c r="E3415" t="s">
        <v>5852</v>
      </c>
      <c r="F3415">
        <v>8.244999885559082</v>
      </c>
      <c r="G3415">
        <v>1</v>
      </c>
      <c r="H3415">
        <v>1</v>
      </c>
      <c r="I3415">
        <v>84</v>
      </c>
      <c r="K3415">
        <v>-1.4399995803833008</v>
      </c>
    </row>
    <row r="3416" spans="1:11" x14ac:dyDescent="0.25">
      <c r="A3416" t="s">
        <v>51</v>
      </c>
      <c r="B3416" t="s">
        <v>4123</v>
      </c>
      <c r="C3416" s="7">
        <v>41897</v>
      </c>
      <c r="D3416">
        <v>0</v>
      </c>
      <c r="E3416" t="s">
        <v>4985</v>
      </c>
      <c r="F3416">
        <v>26.619216918945313</v>
      </c>
      <c r="G3416">
        <v>30</v>
      </c>
      <c r="H3416">
        <v>2.9333333333333331</v>
      </c>
      <c r="I3416">
        <v>85.400001525878906</v>
      </c>
      <c r="J3416">
        <v>9.4004096984863281</v>
      </c>
      <c r="K3416">
        <v>3.0937161445617676</v>
      </c>
    </row>
    <row r="3417" spans="1:11" x14ac:dyDescent="0.25">
      <c r="A3417" t="s">
        <v>51</v>
      </c>
      <c r="B3417" t="s">
        <v>4123</v>
      </c>
      <c r="C3417" s="7">
        <v>41897</v>
      </c>
      <c r="D3417">
        <v>1</v>
      </c>
      <c r="E3417" t="s">
        <v>4986</v>
      </c>
      <c r="F3417">
        <v>23.525500160952408</v>
      </c>
      <c r="G3417">
        <v>30</v>
      </c>
      <c r="H3417">
        <v>2.9333333333333331</v>
      </c>
      <c r="I3417">
        <v>85.400001525878906</v>
      </c>
      <c r="J3417">
        <v>9.4004096984863281</v>
      </c>
      <c r="K3417">
        <v>3.0937161445617676</v>
      </c>
    </row>
    <row r="3418" spans="1:11" x14ac:dyDescent="0.25">
      <c r="A3418" t="s">
        <v>51</v>
      </c>
      <c r="B3418" t="s">
        <v>4124</v>
      </c>
      <c r="C3418" s="7">
        <v>41897</v>
      </c>
      <c r="D3418">
        <v>0</v>
      </c>
      <c r="E3418" t="s">
        <v>4987</v>
      </c>
      <c r="F3418">
        <v>105.0941162109375</v>
      </c>
      <c r="G3418">
        <v>42</v>
      </c>
      <c r="H3418">
        <v>15.80952380952381</v>
      </c>
      <c r="I3418">
        <v>88.571426391601563</v>
      </c>
      <c r="J3418">
        <v>19.147157669067383</v>
      </c>
      <c r="K3418">
        <v>5.3757848739624023</v>
      </c>
    </row>
    <row r="3419" spans="1:11" x14ac:dyDescent="0.25">
      <c r="A3419" t="s">
        <v>51</v>
      </c>
      <c r="B3419" t="s">
        <v>4124</v>
      </c>
      <c r="C3419" s="7">
        <v>41897</v>
      </c>
      <c r="D3419">
        <v>1</v>
      </c>
      <c r="E3419" t="s">
        <v>4988</v>
      </c>
      <c r="F3419">
        <v>99.718334075950438</v>
      </c>
      <c r="G3419">
        <v>42</v>
      </c>
      <c r="H3419">
        <v>15.80952380952381</v>
      </c>
      <c r="I3419">
        <v>88.571426391601563</v>
      </c>
      <c r="J3419">
        <v>19.147157669067383</v>
      </c>
      <c r="K3419">
        <v>5.3757848739624023</v>
      </c>
    </row>
    <row r="3420" spans="1:11" x14ac:dyDescent="0.25">
      <c r="A3420" t="s">
        <v>51</v>
      </c>
      <c r="B3420" t="s">
        <v>71</v>
      </c>
      <c r="C3420" s="7">
        <v>41897</v>
      </c>
      <c r="D3420">
        <v>0</v>
      </c>
      <c r="E3420" t="s">
        <v>1024</v>
      </c>
      <c r="F3420">
        <v>4.7549934387207031</v>
      </c>
      <c r="G3420">
        <v>1</v>
      </c>
      <c r="H3420">
        <v>1</v>
      </c>
      <c r="I3420">
        <v>90</v>
      </c>
      <c r="K3420">
        <v>1.4549932479858398</v>
      </c>
    </row>
    <row r="3421" spans="1:11" x14ac:dyDescent="0.25">
      <c r="A3421" t="s">
        <v>51</v>
      </c>
      <c r="B3421" t="s">
        <v>71</v>
      </c>
      <c r="C3421" s="7">
        <v>41897</v>
      </c>
      <c r="D3421">
        <v>1</v>
      </c>
      <c r="E3421" t="s">
        <v>1025</v>
      </c>
      <c r="F3421">
        <v>3.3000001907348633</v>
      </c>
      <c r="G3421">
        <v>1</v>
      </c>
      <c r="H3421">
        <v>1</v>
      </c>
      <c r="I3421">
        <v>90</v>
      </c>
      <c r="K3421">
        <v>1.4549932479858398</v>
      </c>
    </row>
    <row r="3422" spans="1:11" x14ac:dyDescent="0.25">
      <c r="A3422" t="s">
        <v>51</v>
      </c>
      <c r="B3422" t="s">
        <v>72</v>
      </c>
      <c r="C3422" s="7">
        <v>41897</v>
      </c>
      <c r="D3422">
        <v>0</v>
      </c>
      <c r="E3422" t="s">
        <v>1026</v>
      </c>
      <c r="F3422">
        <v>15.756322860717773</v>
      </c>
      <c r="G3422">
        <v>85</v>
      </c>
      <c r="H3422">
        <v>2.9823529411764707</v>
      </c>
      <c r="I3422">
        <v>86.04705810546875</v>
      </c>
      <c r="J3422">
        <v>3.9766526222229004</v>
      </c>
      <c r="K3422">
        <v>0.10308787226676941</v>
      </c>
    </row>
    <row r="3423" spans="1:11" x14ac:dyDescent="0.25">
      <c r="A3423" t="s">
        <v>51</v>
      </c>
      <c r="B3423" t="s">
        <v>72</v>
      </c>
      <c r="C3423" s="7">
        <v>41897</v>
      </c>
      <c r="D3423">
        <v>1</v>
      </c>
      <c r="E3423" t="s">
        <v>1027</v>
      </c>
      <c r="F3423">
        <v>15.653235302251929</v>
      </c>
      <c r="G3423">
        <v>85</v>
      </c>
      <c r="H3423">
        <v>2.9823529411764707</v>
      </c>
      <c r="I3423">
        <v>86.04705810546875</v>
      </c>
      <c r="J3423">
        <v>3.9766526222229004</v>
      </c>
      <c r="K3423">
        <v>0.10308787226676941</v>
      </c>
    </row>
    <row r="3424" spans="1:11" x14ac:dyDescent="0.25">
      <c r="A3424" t="s">
        <v>51</v>
      </c>
      <c r="B3424" t="s">
        <v>73</v>
      </c>
      <c r="C3424" s="7">
        <v>41897</v>
      </c>
      <c r="D3424">
        <v>0</v>
      </c>
      <c r="E3424" t="s">
        <v>1028</v>
      </c>
      <c r="F3424">
        <v>54.378829956054687</v>
      </c>
      <c r="G3424">
        <v>277</v>
      </c>
      <c r="H3424">
        <v>10.828519855595667</v>
      </c>
      <c r="I3424">
        <v>86.794227600097656</v>
      </c>
      <c r="J3424">
        <v>12.340068817138672</v>
      </c>
      <c r="K3424">
        <v>2.8242433071136475</v>
      </c>
    </row>
    <row r="3425" spans="1:11" x14ac:dyDescent="0.25">
      <c r="A3425" t="s">
        <v>51</v>
      </c>
      <c r="B3425" t="s">
        <v>73</v>
      </c>
      <c r="C3425" s="7">
        <v>41897</v>
      </c>
      <c r="D3425">
        <v>1</v>
      </c>
      <c r="E3425" t="s">
        <v>1029</v>
      </c>
      <c r="F3425">
        <v>51.554584746702915</v>
      </c>
      <c r="G3425">
        <v>277</v>
      </c>
      <c r="H3425">
        <v>10.828519855595667</v>
      </c>
      <c r="I3425">
        <v>86.794227600097656</v>
      </c>
      <c r="J3425">
        <v>12.340068817138672</v>
      </c>
      <c r="K3425">
        <v>2.8242433071136475</v>
      </c>
    </row>
    <row r="3426" spans="1:11" x14ac:dyDescent="0.25">
      <c r="A3426" t="s">
        <v>51</v>
      </c>
      <c r="B3426" t="s">
        <v>5565</v>
      </c>
      <c r="C3426" s="7">
        <v>41897</v>
      </c>
      <c r="D3426">
        <v>0</v>
      </c>
      <c r="E3426" t="s">
        <v>5853</v>
      </c>
      <c r="F3426">
        <v>26.859500885009766</v>
      </c>
      <c r="G3426">
        <v>14</v>
      </c>
      <c r="H3426">
        <v>4.0714285714285712</v>
      </c>
      <c r="I3426">
        <v>85.714286804199219</v>
      </c>
      <c r="J3426">
        <v>12.456610679626465</v>
      </c>
      <c r="K3426">
        <v>5.3795008659362793</v>
      </c>
    </row>
    <row r="3427" spans="1:11" x14ac:dyDescent="0.25">
      <c r="A3427" t="s">
        <v>51</v>
      </c>
      <c r="B3427" t="s">
        <v>5565</v>
      </c>
      <c r="C3427" s="7">
        <v>41897</v>
      </c>
      <c r="D3427">
        <v>1</v>
      </c>
      <c r="E3427" t="s">
        <v>5854</v>
      </c>
      <c r="F3427">
        <v>21.480000138282776</v>
      </c>
      <c r="G3427">
        <v>14</v>
      </c>
      <c r="H3427">
        <v>4.0714285714285712</v>
      </c>
      <c r="I3427">
        <v>85.714286804199219</v>
      </c>
      <c r="J3427">
        <v>12.456610679626465</v>
      </c>
      <c r="K3427">
        <v>5.3795008659362793</v>
      </c>
    </row>
    <row r="3428" spans="1:11" x14ac:dyDescent="0.25">
      <c r="A3428" t="s">
        <v>51</v>
      </c>
      <c r="B3428" t="s">
        <v>4119</v>
      </c>
      <c r="C3428" s="7">
        <v>41898</v>
      </c>
      <c r="D3428">
        <v>0</v>
      </c>
      <c r="E3428" t="s">
        <v>4989</v>
      </c>
      <c r="F3428">
        <v>25.392499923706055</v>
      </c>
      <c r="G3428">
        <v>7</v>
      </c>
      <c r="H3428">
        <v>8</v>
      </c>
      <c r="I3428">
        <v>91.714286804199219</v>
      </c>
      <c r="J3428">
        <v>2.87677001953125</v>
      </c>
      <c r="K3428">
        <v>2.0517866611480713</v>
      </c>
    </row>
    <row r="3429" spans="1:11" x14ac:dyDescent="0.25">
      <c r="A3429" t="s">
        <v>51</v>
      </c>
      <c r="B3429" t="s">
        <v>4119</v>
      </c>
      <c r="C3429" s="7">
        <v>41898</v>
      </c>
      <c r="D3429">
        <v>1</v>
      </c>
      <c r="E3429" t="s">
        <v>4990</v>
      </c>
      <c r="F3429">
        <v>23.340714148112706</v>
      </c>
      <c r="G3429">
        <v>7</v>
      </c>
      <c r="H3429">
        <v>8</v>
      </c>
      <c r="I3429">
        <v>91.714286804199219</v>
      </c>
      <c r="J3429">
        <v>2.87677001953125</v>
      </c>
      <c r="K3429">
        <v>2.0517866611480713</v>
      </c>
    </row>
    <row r="3430" spans="1:11" x14ac:dyDescent="0.25">
      <c r="A3430" t="s">
        <v>51</v>
      </c>
      <c r="B3430" t="s">
        <v>3637</v>
      </c>
      <c r="C3430" s="7">
        <v>41898</v>
      </c>
      <c r="D3430">
        <v>0</v>
      </c>
      <c r="E3430" t="s">
        <v>3783</v>
      </c>
      <c r="F3430">
        <v>46.184597015380859</v>
      </c>
      <c r="G3430">
        <v>363</v>
      </c>
      <c r="H3430">
        <v>8.9641873278236908</v>
      </c>
      <c r="I3430">
        <v>92.628097534179688</v>
      </c>
      <c r="J3430">
        <v>16.454126358032227</v>
      </c>
      <c r="K3430">
        <v>1.7409330606460571</v>
      </c>
    </row>
    <row r="3431" spans="1:11" x14ac:dyDescent="0.25">
      <c r="A3431" t="s">
        <v>51</v>
      </c>
      <c r="B3431" t="s">
        <v>3637</v>
      </c>
      <c r="C3431" s="7">
        <v>41898</v>
      </c>
      <c r="D3431">
        <v>1</v>
      </c>
      <c r="E3431" t="s">
        <v>3784</v>
      </c>
      <c r="F3431">
        <v>44.443663615251047</v>
      </c>
      <c r="G3431">
        <v>363</v>
      </c>
      <c r="H3431">
        <v>8.9641873278236908</v>
      </c>
      <c r="I3431">
        <v>92.628097534179688</v>
      </c>
      <c r="J3431">
        <v>16.454126358032227</v>
      </c>
      <c r="K3431">
        <v>1.7409330606460571</v>
      </c>
    </row>
    <row r="3432" spans="1:11" x14ac:dyDescent="0.25">
      <c r="A3432" t="s">
        <v>51</v>
      </c>
      <c r="B3432" t="s">
        <v>61</v>
      </c>
      <c r="C3432" s="7">
        <v>41898</v>
      </c>
      <c r="D3432">
        <v>0</v>
      </c>
      <c r="E3432" t="s">
        <v>1030</v>
      </c>
      <c r="F3432">
        <v>47.552806854248047</v>
      </c>
      <c r="G3432">
        <v>204</v>
      </c>
      <c r="H3432">
        <v>8.7034313725490193</v>
      </c>
      <c r="I3432">
        <v>90</v>
      </c>
      <c r="J3432">
        <v>8.518498420715332</v>
      </c>
      <c r="K3432">
        <v>2.9269740581512451</v>
      </c>
    </row>
    <row r="3433" spans="1:11" x14ac:dyDescent="0.25">
      <c r="A3433" t="s">
        <v>51</v>
      </c>
      <c r="B3433" t="s">
        <v>61</v>
      </c>
      <c r="C3433" s="7">
        <v>41898</v>
      </c>
      <c r="D3433">
        <v>1</v>
      </c>
      <c r="E3433" t="s">
        <v>1031</v>
      </c>
      <c r="F3433">
        <v>44.62583311720222</v>
      </c>
      <c r="G3433">
        <v>204</v>
      </c>
      <c r="H3433">
        <v>8.7034313725490193</v>
      </c>
      <c r="I3433">
        <v>90</v>
      </c>
      <c r="J3433">
        <v>8.518498420715332</v>
      </c>
      <c r="K3433">
        <v>2.9269740581512451</v>
      </c>
    </row>
    <row r="3434" spans="1:11" x14ac:dyDescent="0.25">
      <c r="A3434" t="s">
        <v>51</v>
      </c>
      <c r="B3434" t="s">
        <v>62</v>
      </c>
      <c r="C3434" s="7">
        <v>41898</v>
      </c>
      <c r="D3434">
        <v>0</v>
      </c>
      <c r="E3434" t="s">
        <v>1032</v>
      </c>
      <c r="F3434">
        <v>44.429157257080078</v>
      </c>
      <c r="G3434">
        <v>159</v>
      </c>
      <c r="H3434">
        <v>9.2987421383647799</v>
      </c>
      <c r="I3434">
        <v>96</v>
      </c>
      <c r="J3434">
        <v>22.867456436157227</v>
      </c>
      <c r="K3434">
        <v>0.21922014653682709</v>
      </c>
    </row>
    <row r="3435" spans="1:11" x14ac:dyDescent="0.25">
      <c r="A3435" t="s">
        <v>51</v>
      </c>
      <c r="B3435" t="s">
        <v>62</v>
      </c>
      <c r="C3435" s="7">
        <v>41898</v>
      </c>
      <c r="D3435">
        <v>1</v>
      </c>
      <c r="E3435" t="s">
        <v>1033</v>
      </c>
      <c r="F3435">
        <v>44.20993670708728</v>
      </c>
      <c r="G3435">
        <v>159</v>
      </c>
      <c r="H3435">
        <v>9.2987421383647799</v>
      </c>
      <c r="I3435">
        <v>96</v>
      </c>
      <c r="J3435">
        <v>22.867456436157227</v>
      </c>
      <c r="K3435">
        <v>0.21922014653682709</v>
      </c>
    </row>
    <row r="3436" spans="1:11" x14ac:dyDescent="0.25">
      <c r="A3436" t="s">
        <v>51</v>
      </c>
      <c r="B3436" t="s">
        <v>74</v>
      </c>
      <c r="C3436" s="7">
        <v>41898</v>
      </c>
      <c r="D3436">
        <v>0</v>
      </c>
      <c r="E3436" t="s">
        <v>1034</v>
      </c>
      <c r="F3436">
        <v>73.430511474609375</v>
      </c>
      <c r="G3436">
        <v>4</v>
      </c>
      <c r="H3436">
        <v>7</v>
      </c>
      <c r="I3436">
        <v>96</v>
      </c>
      <c r="J3436">
        <v>10.155553817749023</v>
      </c>
      <c r="K3436">
        <v>-10.129484176635742</v>
      </c>
    </row>
    <row r="3437" spans="1:11" x14ac:dyDescent="0.25">
      <c r="A3437" t="s">
        <v>51</v>
      </c>
      <c r="B3437" t="s">
        <v>74</v>
      </c>
      <c r="C3437" s="7">
        <v>41898</v>
      </c>
      <c r="D3437">
        <v>1</v>
      </c>
      <c r="E3437" t="s">
        <v>1035</v>
      </c>
      <c r="F3437">
        <v>83.559998512268066</v>
      </c>
      <c r="G3437">
        <v>4</v>
      </c>
      <c r="H3437">
        <v>7</v>
      </c>
      <c r="I3437">
        <v>96</v>
      </c>
      <c r="J3437">
        <v>10.155553817749023</v>
      </c>
      <c r="K3437">
        <v>-10.129484176635742</v>
      </c>
    </row>
    <row r="3438" spans="1:11" x14ac:dyDescent="0.25">
      <c r="A3438" t="s">
        <v>51</v>
      </c>
      <c r="B3438" t="s">
        <v>63</v>
      </c>
      <c r="C3438" s="7">
        <v>41898</v>
      </c>
      <c r="D3438">
        <v>0</v>
      </c>
      <c r="E3438" t="s">
        <v>2438</v>
      </c>
      <c r="F3438">
        <v>0</v>
      </c>
      <c r="G3438">
        <v>0</v>
      </c>
      <c r="H3438">
        <v>0</v>
      </c>
      <c r="I3438">
        <v>0</v>
      </c>
      <c r="J3438">
        <v>0</v>
      </c>
      <c r="K3438">
        <v>0</v>
      </c>
    </row>
    <row r="3439" spans="1:11" x14ac:dyDescent="0.25">
      <c r="A3439" t="s">
        <v>51</v>
      </c>
      <c r="B3439" t="s">
        <v>63</v>
      </c>
      <c r="C3439" s="7">
        <v>41898</v>
      </c>
      <c r="D3439">
        <v>1</v>
      </c>
      <c r="E3439" t="s">
        <v>2439</v>
      </c>
      <c r="F3439">
        <v>0</v>
      </c>
      <c r="G3439">
        <v>0</v>
      </c>
      <c r="H3439">
        <v>0</v>
      </c>
      <c r="I3439">
        <v>0</v>
      </c>
      <c r="J3439">
        <v>0</v>
      </c>
      <c r="K3439">
        <v>0</v>
      </c>
    </row>
    <row r="3440" spans="1:11" x14ac:dyDescent="0.25">
      <c r="A3440" t="s">
        <v>51</v>
      </c>
      <c r="B3440" t="s">
        <v>64</v>
      </c>
      <c r="C3440" s="7">
        <v>41898</v>
      </c>
      <c r="D3440">
        <v>0</v>
      </c>
      <c r="E3440" t="s">
        <v>2440</v>
      </c>
      <c r="F3440">
        <v>0</v>
      </c>
      <c r="G3440">
        <v>0</v>
      </c>
      <c r="H3440">
        <v>0</v>
      </c>
      <c r="I3440">
        <v>0</v>
      </c>
      <c r="J3440">
        <v>0</v>
      </c>
      <c r="K3440">
        <v>0</v>
      </c>
    </row>
    <row r="3441" spans="1:11" x14ac:dyDescent="0.25">
      <c r="A3441" t="s">
        <v>51</v>
      </c>
      <c r="B3441" t="s">
        <v>64</v>
      </c>
      <c r="C3441" s="7">
        <v>41898</v>
      </c>
      <c r="D3441">
        <v>1</v>
      </c>
      <c r="E3441" t="s">
        <v>2441</v>
      </c>
      <c r="F3441">
        <v>0</v>
      </c>
      <c r="G3441">
        <v>0</v>
      </c>
      <c r="H3441">
        <v>0</v>
      </c>
      <c r="I3441">
        <v>0</v>
      </c>
      <c r="J3441">
        <v>0</v>
      </c>
      <c r="K3441">
        <v>0</v>
      </c>
    </row>
    <row r="3442" spans="1:11" x14ac:dyDescent="0.25">
      <c r="A3442" t="s">
        <v>51</v>
      </c>
      <c r="B3442" t="s">
        <v>65</v>
      </c>
      <c r="C3442" s="7">
        <v>41898</v>
      </c>
      <c r="D3442">
        <v>0</v>
      </c>
      <c r="E3442" t="s">
        <v>2442</v>
      </c>
      <c r="F3442">
        <v>0</v>
      </c>
      <c r="G3442">
        <v>0</v>
      </c>
      <c r="H3442">
        <v>0</v>
      </c>
      <c r="I3442">
        <v>0</v>
      </c>
      <c r="J3442">
        <v>0</v>
      </c>
      <c r="K3442">
        <v>0</v>
      </c>
    </row>
    <row r="3443" spans="1:11" x14ac:dyDescent="0.25">
      <c r="A3443" t="s">
        <v>51</v>
      </c>
      <c r="B3443" t="s">
        <v>65</v>
      </c>
      <c r="C3443" s="7">
        <v>41898</v>
      </c>
      <c r="D3443">
        <v>1</v>
      </c>
      <c r="E3443" t="s">
        <v>2443</v>
      </c>
      <c r="F3443">
        <v>0</v>
      </c>
      <c r="G3443">
        <v>0</v>
      </c>
      <c r="H3443">
        <v>0</v>
      </c>
      <c r="I3443">
        <v>0</v>
      </c>
      <c r="J3443">
        <v>0</v>
      </c>
      <c r="K3443">
        <v>0</v>
      </c>
    </row>
    <row r="3444" spans="1:11" x14ac:dyDescent="0.25">
      <c r="A3444" t="s">
        <v>51</v>
      </c>
      <c r="B3444" t="s">
        <v>66</v>
      </c>
      <c r="C3444" s="7">
        <v>41898</v>
      </c>
      <c r="D3444">
        <v>0</v>
      </c>
      <c r="E3444" t="s">
        <v>2444</v>
      </c>
      <c r="F3444">
        <v>55.456363677978516</v>
      </c>
      <c r="G3444">
        <v>181</v>
      </c>
      <c r="H3444">
        <v>10.685082872928177</v>
      </c>
      <c r="I3444">
        <v>92.685081481933594</v>
      </c>
      <c r="J3444">
        <v>19.004070281982422</v>
      </c>
      <c r="K3444">
        <v>1.4482408761978149</v>
      </c>
    </row>
    <row r="3445" spans="1:11" x14ac:dyDescent="0.25">
      <c r="A3445" t="s">
        <v>51</v>
      </c>
      <c r="B3445" t="s">
        <v>66</v>
      </c>
      <c r="C3445" s="7">
        <v>41898</v>
      </c>
      <c r="D3445">
        <v>1</v>
      </c>
      <c r="E3445" t="s">
        <v>2445</v>
      </c>
      <c r="F3445">
        <v>54.008121410374486</v>
      </c>
      <c r="G3445">
        <v>181</v>
      </c>
      <c r="H3445">
        <v>10.685082872928177</v>
      </c>
      <c r="I3445">
        <v>92.685081481933594</v>
      </c>
      <c r="J3445">
        <v>19.004070281982422</v>
      </c>
      <c r="K3445">
        <v>1.4482408761978149</v>
      </c>
    </row>
    <row r="3446" spans="1:11" x14ac:dyDescent="0.25">
      <c r="A3446" t="s">
        <v>51</v>
      </c>
      <c r="B3446" t="s">
        <v>67</v>
      </c>
      <c r="C3446" s="7">
        <v>41898</v>
      </c>
      <c r="D3446">
        <v>0</v>
      </c>
      <c r="E3446" t="s">
        <v>2446</v>
      </c>
      <c r="F3446">
        <v>36.018890380859375</v>
      </c>
      <c r="G3446">
        <v>176</v>
      </c>
      <c r="H3446">
        <v>7.2613636363636367</v>
      </c>
      <c r="I3446">
        <v>92.488639831542969</v>
      </c>
      <c r="J3446">
        <v>13.504965782165527</v>
      </c>
      <c r="K3446">
        <v>2.3780372142791748</v>
      </c>
    </row>
    <row r="3447" spans="1:11" x14ac:dyDescent="0.25">
      <c r="A3447" t="s">
        <v>51</v>
      </c>
      <c r="B3447" t="s">
        <v>67</v>
      </c>
      <c r="C3447" s="7">
        <v>41898</v>
      </c>
      <c r="D3447">
        <v>1</v>
      </c>
      <c r="E3447" t="s">
        <v>2447</v>
      </c>
      <c r="F3447">
        <v>33.640851855870672</v>
      </c>
      <c r="G3447">
        <v>176</v>
      </c>
      <c r="H3447">
        <v>7.2613636363636367</v>
      </c>
      <c r="I3447">
        <v>92.488639831542969</v>
      </c>
      <c r="J3447">
        <v>13.504965782165527</v>
      </c>
      <c r="K3447">
        <v>2.3780372142791748</v>
      </c>
    </row>
    <row r="3448" spans="1:11" x14ac:dyDescent="0.25">
      <c r="A3448" t="s">
        <v>51</v>
      </c>
      <c r="B3448" t="s">
        <v>68</v>
      </c>
      <c r="C3448" s="7">
        <v>41898</v>
      </c>
      <c r="D3448">
        <v>0</v>
      </c>
      <c r="E3448" t="s">
        <v>2448</v>
      </c>
      <c r="F3448">
        <v>47.180244445800781</v>
      </c>
      <c r="G3448">
        <v>2</v>
      </c>
      <c r="H3448">
        <v>7</v>
      </c>
      <c r="I3448">
        <v>93</v>
      </c>
      <c r="J3448">
        <v>7.3556818962097168</v>
      </c>
      <c r="K3448">
        <v>-4.094752311706543</v>
      </c>
    </row>
    <row r="3449" spans="1:11" x14ac:dyDescent="0.25">
      <c r="A3449" t="s">
        <v>51</v>
      </c>
      <c r="B3449" t="s">
        <v>68</v>
      </c>
      <c r="C3449" s="7">
        <v>41898</v>
      </c>
      <c r="D3449">
        <v>1</v>
      </c>
      <c r="E3449" t="s">
        <v>2449</v>
      </c>
      <c r="F3449">
        <v>51.274998188018799</v>
      </c>
      <c r="G3449">
        <v>2</v>
      </c>
      <c r="H3449">
        <v>7</v>
      </c>
      <c r="I3449">
        <v>93</v>
      </c>
      <c r="J3449">
        <v>7.3556818962097168</v>
      </c>
      <c r="K3449">
        <v>-4.094752311706543</v>
      </c>
    </row>
    <row r="3450" spans="1:11" x14ac:dyDescent="0.25">
      <c r="A3450" t="s">
        <v>51</v>
      </c>
      <c r="B3450" t="s">
        <v>4120</v>
      </c>
      <c r="C3450" s="7">
        <v>41898</v>
      </c>
      <c r="D3450">
        <v>0</v>
      </c>
      <c r="E3450" t="s">
        <v>4991</v>
      </c>
      <c r="F3450">
        <v>36.311786651611328</v>
      </c>
      <c r="G3450">
        <v>87</v>
      </c>
      <c r="H3450">
        <v>8.5574712643678161</v>
      </c>
      <c r="I3450">
        <v>93.103446960449219</v>
      </c>
      <c r="J3450">
        <v>20.314163208007813</v>
      </c>
      <c r="K3450">
        <v>2.2784531116485596</v>
      </c>
    </row>
    <row r="3451" spans="1:11" x14ac:dyDescent="0.25">
      <c r="A3451" t="s">
        <v>51</v>
      </c>
      <c r="B3451" t="s">
        <v>4120</v>
      </c>
      <c r="C3451" s="7">
        <v>41898</v>
      </c>
      <c r="D3451">
        <v>1</v>
      </c>
      <c r="E3451" t="s">
        <v>4992</v>
      </c>
      <c r="F3451">
        <v>34.033332920622549</v>
      </c>
      <c r="G3451">
        <v>87</v>
      </c>
      <c r="H3451">
        <v>8.5574712643678161</v>
      </c>
      <c r="I3451">
        <v>93.103446960449219</v>
      </c>
      <c r="J3451">
        <v>20.314163208007813</v>
      </c>
      <c r="K3451">
        <v>2.2784531116485596</v>
      </c>
    </row>
    <row r="3452" spans="1:11" x14ac:dyDescent="0.25">
      <c r="A3452" t="s">
        <v>51</v>
      </c>
      <c r="B3452" t="s">
        <v>4121</v>
      </c>
      <c r="C3452" s="7">
        <v>41898</v>
      </c>
      <c r="D3452">
        <v>0</v>
      </c>
      <c r="E3452" t="s">
        <v>4993</v>
      </c>
      <c r="F3452">
        <v>15.709562301635742</v>
      </c>
      <c r="G3452">
        <v>8</v>
      </c>
      <c r="H3452">
        <v>4.875</v>
      </c>
      <c r="I3452">
        <v>92.25</v>
      </c>
      <c r="J3452">
        <v>4.4581408500671387</v>
      </c>
      <c r="K3452">
        <v>-2.9529378414154053</v>
      </c>
    </row>
    <row r="3453" spans="1:11" x14ac:dyDescent="0.25">
      <c r="A3453" t="s">
        <v>51</v>
      </c>
      <c r="B3453" t="s">
        <v>4121</v>
      </c>
      <c r="C3453" s="7">
        <v>41898</v>
      </c>
      <c r="D3453">
        <v>1</v>
      </c>
      <c r="E3453" t="s">
        <v>4994</v>
      </c>
      <c r="F3453">
        <v>18.662499770522118</v>
      </c>
      <c r="G3453">
        <v>8</v>
      </c>
      <c r="H3453">
        <v>4.875</v>
      </c>
      <c r="I3453">
        <v>92.25</v>
      </c>
      <c r="J3453">
        <v>4.4581408500671387</v>
      </c>
      <c r="K3453">
        <v>-2.9529378414154053</v>
      </c>
    </row>
    <row r="3454" spans="1:11" x14ac:dyDescent="0.25">
      <c r="A3454" t="s">
        <v>51</v>
      </c>
      <c r="B3454" t="s">
        <v>4122</v>
      </c>
      <c r="C3454" s="7">
        <v>41898</v>
      </c>
      <c r="D3454">
        <v>0</v>
      </c>
      <c r="E3454" t="s">
        <v>4995</v>
      </c>
      <c r="F3454">
        <v>44.223781585693359</v>
      </c>
      <c r="G3454">
        <v>174</v>
      </c>
      <c r="H3454">
        <v>9.2212643678160919</v>
      </c>
      <c r="I3454">
        <v>92.275863647460938</v>
      </c>
      <c r="J3454">
        <v>14.869063377380371</v>
      </c>
      <c r="K3454">
        <v>1.6053327322006226</v>
      </c>
    </row>
    <row r="3455" spans="1:11" x14ac:dyDescent="0.25">
      <c r="A3455" t="s">
        <v>51</v>
      </c>
      <c r="B3455" t="s">
        <v>4122</v>
      </c>
      <c r="C3455" s="7">
        <v>41898</v>
      </c>
      <c r="D3455">
        <v>1</v>
      </c>
      <c r="E3455" t="s">
        <v>4996</v>
      </c>
      <c r="F3455">
        <v>42.61844796524651</v>
      </c>
      <c r="G3455">
        <v>174</v>
      </c>
      <c r="H3455">
        <v>9.2212643678160919</v>
      </c>
      <c r="I3455">
        <v>92.275863647460938</v>
      </c>
      <c r="J3455">
        <v>14.869063377380371</v>
      </c>
      <c r="K3455">
        <v>1.6053327322006226</v>
      </c>
    </row>
    <row r="3456" spans="1:11" x14ac:dyDescent="0.25">
      <c r="A3456" t="s">
        <v>51</v>
      </c>
      <c r="B3456" t="s">
        <v>75</v>
      </c>
      <c r="C3456" s="7">
        <v>41898</v>
      </c>
      <c r="D3456">
        <v>0</v>
      </c>
      <c r="E3456" t="s">
        <v>1036</v>
      </c>
      <c r="F3456">
        <v>0</v>
      </c>
      <c r="G3456">
        <v>0</v>
      </c>
      <c r="H3456">
        <v>0</v>
      </c>
      <c r="I3456">
        <v>0</v>
      </c>
      <c r="J3456">
        <v>0</v>
      </c>
      <c r="K3456">
        <v>0</v>
      </c>
    </row>
    <row r="3457" spans="1:11" x14ac:dyDescent="0.25">
      <c r="A3457" t="s">
        <v>51</v>
      </c>
      <c r="B3457" t="s">
        <v>75</v>
      </c>
      <c r="C3457" s="7">
        <v>41898</v>
      </c>
      <c r="D3457">
        <v>1</v>
      </c>
      <c r="E3457" t="s">
        <v>1037</v>
      </c>
      <c r="F3457">
        <v>0</v>
      </c>
      <c r="G3457">
        <v>0</v>
      </c>
      <c r="H3457">
        <v>0</v>
      </c>
      <c r="I3457">
        <v>0</v>
      </c>
      <c r="J3457">
        <v>0</v>
      </c>
      <c r="K3457">
        <v>0</v>
      </c>
    </row>
    <row r="3458" spans="1:11" x14ac:dyDescent="0.25">
      <c r="A3458" t="s">
        <v>51</v>
      </c>
      <c r="B3458" t="s">
        <v>69</v>
      </c>
      <c r="C3458" s="7">
        <v>41898</v>
      </c>
      <c r="D3458">
        <v>0</v>
      </c>
      <c r="E3458" t="s">
        <v>1038</v>
      </c>
      <c r="F3458">
        <v>0</v>
      </c>
      <c r="G3458">
        <v>0</v>
      </c>
      <c r="H3458">
        <v>0</v>
      </c>
      <c r="I3458">
        <v>0</v>
      </c>
      <c r="J3458">
        <v>0</v>
      </c>
      <c r="K3458">
        <v>0</v>
      </c>
    </row>
    <row r="3459" spans="1:11" x14ac:dyDescent="0.25">
      <c r="A3459" t="s">
        <v>51</v>
      </c>
      <c r="B3459" t="s">
        <v>69</v>
      </c>
      <c r="C3459" s="7">
        <v>41898</v>
      </c>
      <c r="D3459">
        <v>1</v>
      </c>
      <c r="E3459" t="s">
        <v>1039</v>
      </c>
      <c r="F3459">
        <v>0</v>
      </c>
      <c r="G3459">
        <v>0</v>
      </c>
      <c r="H3459">
        <v>0</v>
      </c>
      <c r="I3459">
        <v>0</v>
      </c>
      <c r="J3459">
        <v>0</v>
      </c>
      <c r="K3459">
        <v>0</v>
      </c>
    </row>
    <row r="3460" spans="1:11" x14ac:dyDescent="0.25">
      <c r="A3460" t="s">
        <v>51</v>
      </c>
      <c r="B3460" t="s">
        <v>70</v>
      </c>
      <c r="C3460" s="7">
        <v>41898</v>
      </c>
      <c r="D3460">
        <v>0</v>
      </c>
      <c r="E3460" t="s">
        <v>1040</v>
      </c>
      <c r="F3460">
        <v>0</v>
      </c>
      <c r="G3460">
        <v>0</v>
      </c>
      <c r="H3460">
        <v>0</v>
      </c>
      <c r="I3460">
        <v>0</v>
      </c>
      <c r="J3460">
        <v>0</v>
      </c>
      <c r="K3460">
        <v>0</v>
      </c>
    </row>
    <row r="3461" spans="1:11" x14ac:dyDescent="0.25">
      <c r="A3461" t="s">
        <v>51</v>
      </c>
      <c r="B3461" t="s">
        <v>70</v>
      </c>
      <c r="C3461" s="7">
        <v>41898</v>
      </c>
      <c r="D3461">
        <v>1</v>
      </c>
      <c r="E3461" t="s">
        <v>1041</v>
      </c>
      <c r="F3461">
        <v>0</v>
      </c>
      <c r="G3461">
        <v>0</v>
      </c>
      <c r="H3461">
        <v>0</v>
      </c>
      <c r="I3461">
        <v>0</v>
      </c>
      <c r="J3461">
        <v>0</v>
      </c>
      <c r="K3461">
        <v>0</v>
      </c>
    </row>
    <row r="3462" spans="1:11" x14ac:dyDescent="0.25">
      <c r="A3462" t="s">
        <v>51</v>
      </c>
      <c r="B3462" t="s">
        <v>5566</v>
      </c>
      <c r="C3462" s="7">
        <v>41898</v>
      </c>
      <c r="D3462">
        <v>0</v>
      </c>
      <c r="E3462" t="s">
        <v>5855</v>
      </c>
      <c r="F3462">
        <v>4.384000301361084</v>
      </c>
      <c r="G3462">
        <v>1</v>
      </c>
      <c r="H3462">
        <v>1</v>
      </c>
      <c r="I3462">
        <v>90</v>
      </c>
      <c r="K3462">
        <v>1.639000415802002</v>
      </c>
    </row>
    <row r="3463" spans="1:11" x14ac:dyDescent="0.25">
      <c r="A3463" t="s">
        <v>51</v>
      </c>
      <c r="B3463" t="s">
        <v>5566</v>
      </c>
      <c r="C3463" s="7">
        <v>41898</v>
      </c>
      <c r="D3463">
        <v>1</v>
      </c>
      <c r="E3463" t="s">
        <v>5856</v>
      </c>
      <c r="F3463">
        <v>2.744999885559082</v>
      </c>
      <c r="G3463">
        <v>1</v>
      </c>
      <c r="H3463">
        <v>1</v>
      </c>
      <c r="I3463">
        <v>90</v>
      </c>
      <c r="K3463">
        <v>1.639000415802002</v>
      </c>
    </row>
    <row r="3464" spans="1:11" x14ac:dyDescent="0.25">
      <c r="A3464" t="s">
        <v>51</v>
      </c>
      <c r="B3464" t="s">
        <v>4123</v>
      </c>
      <c r="C3464" s="7">
        <v>41898</v>
      </c>
      <c r="D3464">
        <v>0</v>
      </c>
      <c r="E3464" t="s">
        <v>4997</v>
      </c>
      <c r="F3464">
        <v>28.564016342163086</v>
      </c>
      <c r="G3464">
        <v>30</v>
      </c>
      <c r="H3464">
        <v>2.9333333333333331</v>
      </c>
      <c r="I3464">
        <v>91.400001525878906</v>
      </c>
      <c r="J3464">
        <v>11.192606925964355</v>
      </c>
      <c r="K3464">
        <v>4.5091838836669922</v>
      </c>
    </row>
    <row r="3465" spans="1:11" x14ac:dyDescent="0.25">
      <c r="A3465" t="s">
        <v>51</v>
      </c>
      <c r="B3465" t="s">
        <v>4123</v>
      </c>
      <c r="C3465" s="7">
        <v>41898</v>
      </c>
      <c r="D3465">
        <v>1</v>
      </c>
      <c r="E3465" t="s">
        <v>4998</v>
      </c>
      <c r="F3465">
        <v>24.054833026727042</v>
      </c>
      <c r="G3465">
        <v>30</v>
      </c>
      <c r="H3465">
        <v>2.9333333333333331</v>
      </c>
      <c r="I3465">
        <v>91.400001525878906</v>
      </c>
      <c r="J3465">
        <v>11.192606925964355</v>
      </c>
      <c r="K3465">
        <v>4.5091838836669922</v>
      </c>
    </row>
    <row r="3466" spans="1:11" x14ac:dyDescent="0.25">
      <c r="A3466" t="s">
        <v>51</v>
      </c>
      <c r="B3466" t="s">
        <v>4124</v>
      </c>
      <c r="C3466" s="7">
        <v>41898</v>
      </c>
      <c r="D3466">
        <v>0</v>
      </c>
      <c r="E3466" t="s">
        <v>4999</v>
      </c>
      <c r="F3466">
        <v>104.48109436035156</v>
      </c>
      <c r="G3466">
        <v>42</v>
      </c>
      <c r="H3466">
        <v>15.80952380952381</v>
      </c>
      <c r="I3466">
        <v>94.571426391601563</v>
      </c>
      <c r="J3466">
        <v>20.766881942749023</v>
      </c>
      <c r="K3466">
        <v>-0.5627172589302063</v>
      </c>
    </row>
    <row r="3467" spans="1:11" x14ac:dyDescent="0.25">
      <c r="A3467" t="s">
        <v>51</v>
      </c>
      <c r="B3467" t="s">
        <v>4124</v>
      </c>
      <c r="C3467" s="7">
        <v>41898</v>
      </c>
      <c r="D3467">
        <v>1</v>
      </c>
      <c r="E3467" t="s">
        <v>5000</v>
      </c>
      <c r="F3467">
        <v>105.04380936211064</v>
      </c>
      <c r="G3467">
        <v>42</v>
      </c>
      <c r="H3467">
        <v>15.80952380952381</v>
      </c>
      <c r="I3467">
        <v>94.571426391601563</v>
      </c>
      <c r="J3467">
        <v>20.766881942749023</v>
      </c>
      <c r="K3467">
        <v>-0.5627172589302063</v>
      </c>
    </row>
    <row r="3468" spans="1:11" x14ac:dyDescent="0.25">
      <c r="A3468" t="s">
        <v>51</v>
      </c>
      <c r="B3468" t="s">
        <v>71</v>
      </c>
      <c r="C3468" s="7">
        <v>41898</v>
      </c>
      <c r="D3468">
        <v>0</v>
      </c>
      <c r="E3468" t="s">
        <v>1042</v>
      </c>
      <c r="F3468">
        <v>2.3109993934631348</v>
      </c>
      <c r="G3468">
        <v>1</v>
      </c>
      <c r="H3468">
        <v>1</v>
      </c>
      <c r="I3468">
        <v>96</v>
      </c>
      <c r="K3468">
        <v>-0.3190007209777832</v>
      </c>
    </row>
    <row r="3469" spans="1:11" x14ac:dyDescent="0.25">
      <c r="A3469" t="s">
        <v>51</v>
      </c>
      <c r="B3469" t="s">
        <v>71</v>
      </c>
      <c r="C3469" s="7">
        <v>41898</v>
      </c>
      <c r="D3469">
        <v>1</v>
      </c>
      <c r="E3469" t="s">
        <v>1043</v>
      </c>
      <c r="F3469">
        <v>2.630000114440918</v>
      </c>
      <c r="G3469">
        <v>1</v>
      </c>
      <c r="H3469">
        <v>1</v>
      </c>
      <c r="I3469">
        <v>96</v>
      </c>
      <c r="K3469">
        <v>-0.3190007209777832</v>
      </c>
    </row>
    <row r="3470" spans="1:11" x14ac:dyDescent="0.25">
      <c r="A3470" t="s">
        <v>51</v>
      </c>
      <c r="B3470" t="s">
        <v>72</v>
      </c>
      <c r="C3470" s="7">
        <v>41898</v>
      </c>
      <c r="D3470">
        <v>0</v>
      </c>
      <c r="E3470" t="s">
        <v>1044</v>
      </c>
      <c r="F3470">
        <v>16.58613395690918</v>
      </c>
      <c r="G3470">
        <v>85</v>
      </c>
      <c r="H3470">
        <v>2.9823529411764707</v>
      </c>
      <c r="I3470">
        <v>92.04705810546875</v>
      </c>
      <c r="J3470">
        <v>6.581629753112793</v>
      </c>
      <c r="K3470">
        <v>1.4831936359405518</v>
      </c>
    </row>
    <row r="3471" spans="1:11" x14ac:dyDescent="0.25">
      <c r="A3471" t="s">
        <v>51</v>
      </c>
      <c r="B3471" t="s">
        <v>72</v>
      </c>
      <c r="C3471" s="7">
        <v>41898</v>
      </c>
      <c r="D3471">
        <v>1</v>
      </c>
      <c r="E3471" t="s">
        <v>1045</v>
      </c>
      <c r="F3471">
        <v>15.102941052703297</v>
      </c>
      <c r="G3471">
        <v>85</v>
      </c>
      <c r="H3471">
        <v>2.9823529411764707</v>
      </c>
      <c r="I3471">
        <v>92.04705810546875</v>
      </c>
      <c r="J3471">
        <v>6.581629753112793</v>
      </c>
      <c r="K3471">
        <v>1.4831936359405518</v>
      </c>
    </row>
    <row r="3472" spans="1:11" x14ac:dyDescent="0.25">
      <c r="A3472" t="s">
        <v>51</v>
      </c>
      <c r="B3472" t="s">
        <v>73</v>
      </c>
      <c r="C3472" s="7">
        <v>41898</v>
      </c>
      <c r="D3472">
        <v>0</v>
      </c>
      <c r="E3472" t="s">
        <v>1046</v>
      </c>
      <c r="F3472">
        <v>55.425544738769531</v>
      </c>
      <c r="G3472">
        <v>277</v>
      </c>
      <c r="H3472">
        <v>10.828519855595667</v>
      </c>
      <c r="I3472">
        <v>92.794227600097656</v>
      </c>
      <c r="J3472">
        <v>18.489772796630859</v>
      </c>
      <c r="K3472">
        <v>1.827459454536438</v>
      </c>
    </row>
    <row r="3473" spans="1:11" x14ac:dyDescent="0.25">
      <c r="A3473" t="s">
        <v>51</v>
      </c>
      <c r="B3473" t="s">
        <v>73</v>
      </c>
      <c r="C3473" s="7">
        <v>41898</v>
      </c>
      <c r="D3473">
        <v>1</v>
      </c>
      <c r="E3473" t="s">
        <v>1047</v>
      </c>
      <c r="F3473">
        <v>53.598086291487036</v>
      </c>
      <c r="G3473">
        <v>277</v>
      </c>
      <c r="H3473">
        <v>10.828519855595667</v>
      </c>
      <c r="I3473">
        <v>92.794227600097656</v>
      </c>
      <c r="J3473">
        <v>18.489772796630859</v>
      </c>
      <c r="K3473">
        <v>1.827459454536438</v>
      </c>
    </row>
    <row r="3474" spans="1:11" x14ac:dyDescent="0.25">
      <c r="A3474" t="s">
        <v>51</v>
      </c>
      <c r="B3474" t="s">
        <v>5565</v>
      </c>
      <c r="C3474" s="7">
        <v>41898</v>
      </c>
      <c r="D3474">
        <v>0</v>
      </c>
      <c r="E3474" t="s">
        <v>5857</v>
      </c>
      <c r="F3474">
        <v>25.572214126586914</v>
      </c>
      <c r="G3474">
        <v>14</v>
      </c>
      <c r="H3474">
        <v>4.0714285714285712</v>
      </c>
      <c r="I3474">
        <v>91.714286804199219</v>
      </c>
      <c r="J3474">
        <v>12.587246894836426</v>
      </c>
      <c r="K3474">
        <v>3.5989997386932373</v>
      </c>
    </row>
    <row r="3475" spans="1:11" x14ac:dyDescent="0.25">
      <c r="A3475" t="s">
        <v>51</v>
      </c>
      <c r="B3475" t="s">
        <v>5565</v>
      </c>
      <c r="C3475" s="7">
        <v>41898</v>
      </c>
      <c r="D3475">
        <v>1</v>
      </c>
      <c r="E3475" t="s">
        <v>5858</v>
      </c>
      <c r="F3475">
        <v>21.973214370863779</v>
      </c>
      <c r="G3475">
        <v>14</v>
      </c>
      <c r="H3475">
        <v>4.0714285714285712</v>
      </c>
      <c r="I3475">
        <v>91.714286804199219</v>
      </c>
      <c r="J3475">
        <v>12.587246894836426</v>
      </c>
      <c r="K3475">
        <v>3.5989997386932373</v>
      </c>
    </row>
    <row r="3476" spans="1:11" x14ac:dyDescent="0.25">
      <c r="A3476" t="s">
        <v>51</v>
      </c>
      <c r="B3476" t="s">
        <v>4119</v>
      </c>
      <c r="C3476" s="7">
        <v>41899</v>
      </c>
      <c r="D3476">
        <v>0</v>
      </c>
      <c r="E3476" t="s">
        <v>5001</v>
      </c>
      <c r="F3476">
        <v>23.790496826171875</v>
      </c>
      <c r="G3476">
        <v>7</v>
      </c>
      <c r="H3476">
        <v>8</v>
      </c>
      <c r="I3476">
        <v>84</v>
      </c>
      <c r="J3476">
        <v>3.0272753238677979</v>
      </c>
      <c r="K3476">
        <v>-3.3074650913476944E-2</v>
      </c>
    </row>
    <row r="3477" spans="1:11" x14ac:dyDescent="0.25">
      <c r="A3477" t="s">
        <v>51</v>
      </c>
      <c r="B3477" t="s">
        <v>4119</v>
      </c>
      <c r="C3477" s="7">
        <v>41899</v>
      </c>
      <c r="D3477">
        <v>1</v>
      </c>
      <c r="E3477" t="s">
        <v>5002</v>
      </c>
      <c r="F3477">
        <v>23.823571613856725</v>
      </c>
      <c r="G3477">
        <v>7</v>
      </c>
      <c r="H3477">
        <v>8</v>
      </c>
      <c r="I3477">
        <v>84</v>
      </c>
      <c r="J3477">
        <v>3.0272753238677979</v>
      </c>
      <c r="K3477">
        <v>-3.3074650913476944E-2</v>
      </c>
    </row>
    <row r="3478" spans="1:11" x14ac:dyDescent="0.25">
      <c r="A3478" t="s">
        <v>51</v>
      </c>
      <c r="B3478" t="s">
        <v>3637</v>
      </c>
      <c r="C3478" s="7">
        <v>41899</v>
      </c>
      <c r="D3478">
        <v>0</v>
      </c>
      <c r="E3478" t="s">
        <v>3785</v>
      </c>
      <c r="F3478">
        <v>45.314922332763672</v>
      </c>
      <c r="G3478">
        <v>363</v>
      </c>
      <c r="H3478">
        <v>8.9641873278236908</v>
      </c>
      <c r="I3478">
        <v>85.066116333007813</v>
      </c>
      <c r="J3478">
        <v>11.34822940826416</v>
      </c>
      <c r="K3478">
        <v>3.1727325916290283</v>
      </c>
    </row>
    <row r="3479" spans="1:11" x14ac:dyDescent="0.25">
      <c r="A3479" t="s">
        <v>51</v>
      </c>
      <c r="B3479" t="s">
        <v>3637</v>
      </c>
      <c r="C3479" s="7">
        <v>41899</v>
      </c>
      <c r="D3479">
        <v>1</v>
      </c>
      <c r="E3479" t="s">
        <v>3786</v>
      </c>
      <c r="F3479">
        <v>42.14218983160891</v>
      </c>
      <c r="G3479">
        <v>363</v>
      </c>
      <c r="H3479">
        <v>8.9641873278236908</v>
      </c>
      <c r="I3479">
        <v>85.066116333007813</v>
      </c>
      <c r="J3479">
        <v>11.34822940826416</v>
      </c>
      <c r="K3479">
        <v>3.1727325916290283</v>
      </c>
    </row>
    <row r="3480" spans="1:11" x14ac:dyDescent="0.25">
      <c r="A3480" t="s">
        <v>51</v>
      </c>
      <c r="B3480" t="s">
        <v>61</v>
      </c>
      <c r="C3480" s="7">
        <v>41899</v>
      </c>
      <c r="D3480">
        <v>0</v>
      </c>
      <c r="E3480" t="s">
        <v>1048</v>
      </c>
      <c r="F3480">
        <v>45.875392913818359</v>
      </c>
      <c r="G3480">
        <v>204</v>
      </c>
      <c r="H3480">
        <v>8.7034313725490193</v>
      </c>
      <c r="I3480">
        <v>82</v>
      </c>
      <c r="J3480">
        <v>10.285173416137695</v>
      </c>
      <c r="K3480">
        <v>2.2452449798583984</v>
      </c>
    </row>
    <row r="3481" spans="1:11" x14ac:dyDescent="0.25">
      <c r="A3481" t="s">
        <v>51</v>
      </c>
      <c r="B3481" t="s">
        <v>61</v>
      </c>
      <c r="C3481" s="7">
        <v>41899</v>
      </c>
      <c r="D3481">
        <v>1</v>
      </c>
      <c r="E3481" t="s">
        <v>1049</v>
      </c>
      <c r="F3481">
        <v>43.630146582848305</v>
      </c>
      <c r="G3481">
        <v>204</v>
      </c>
      <c r="H3481">
        <v>8.7034313725490193</v>
      </c>
      <c r="I3481">
        <v>82</v>
      </c>
      <c r="J3481">
        <v>10.285173416137695</v>
      </c>
      <c r="K3481">
        <v>2.2452449798583984</v>
      </c>
    </row>
    <row r="3482" spans="1:11" x14ac:dyDescent="0.25">
      <c r="A3482" t="s">
        <v>51</v>
      </c>
      <c r="B3482" t="s">
        <v>62</v>
      </c>
      <c r="C3482" s="7">
        <v>41899</v>
      </c>
      <c r="D3482">
        <v>0</v>
      </c>
      <c r="E3482" t="s">
        <v>1050</v>
      </c>
      <c r="F3482">
        <v>44.595829010009766</v>
      </c>
      <c r="G3482">
        <v>159</v>
      </c>
      <c r="H3482">
        <v>9.2987421383647799</v>
      </c>
      <c r="I3482">
        <v>89</v>
      </c>
      <c r="J3482">
        <v>12.51435661315918</v>
      </c>
      <c r="K3482">
        <v>4.3627166748046875</v>
      </c>
    </row>
    <row r="3483" spans="1:11" x14ac:dyDescent="0.25">
      <c r="A3483" t="s">
        <v>51</v>
      </c>
      <c r="B3483" t="s">
        <v>62</v>
      </c>
      <c r="C3483" s="7">
        <v>41899</v>
      </c>
      <c r="D3483">
        <v>1</v>
      </c>
      <c r="E3483" t="s">
        <v>1051</v>
      </c>
      <c r="F3483">
        <v>40.233113245113088</v>
      </c>
      <c r="G3483">
        <v>159</v>
      </c>
      <c r="H3483">
        <v>9.2987421383647799</v>
      </c>
      <c r="I3483">
        <v>89</v>
      </c>
      <c r="J3483">
        <v>12.51435661315918</v>
      </c>
      <c r="K3483">
        <v>4.3627166748046875</v>
      </c>
    </row>
    <row r="3484" spans="1:11" x14ac:dyDescent="0.25">
      <c r="A3484" t="s">
        <v>51</v>
      </c>
      <c r="B3484" t="s">
        <v>74</v>
      </c>
      <c r="C3484" s="7">
        <v>41899</v>
      </c>
      <c r="D3484">
        <v>0</v>
      </c>
      <c r="E3484" t="s">
        <v>1052</v>
      </c>
      <c r="F3484">
        <v>83.463508605957031</v>
      </c>
      <c r="G3484">
        <v>4</v>
      </c>
      <c r="H3484">
        <v>7</v>
      </c>
      <c r="I3484">
        <v>89</v>
      </c>
      <c r="J3484">
        <v>17.222434997558594</v>
      </c>
      <c r="K3484">
        <v>2.2785091400146484</v>
      </c>
    </row>
    <row r="3485" spans="1:11" x14ac:dyDescent="0.25">
      <c r="A3485" t="s">
        <v>51</v>
      </c>
      <c r="B3485" t="s">
        <v>74</v>
      </c>
      <c r="C3485" s="7">
        <v>41899</v>
      </c>
      <c r="D3485">
        <v>1</v>
      </c>
      <c r="E3485" t="s">
        <v>1053</v>
      </c>
      <c r="F3485">
        <v>81.184996604919434</v>
      </c>
      <c r="G3485">
        <v>4</v>
      </c>
      <c r="H3485">
        <v>7</v>
      </c>
      <c r="I3485">
        <v>89</v>
      </c>
      <c r="J3485">
        <v>17.222434997558594</v>
      </c>
      <c r="K3485">
        <v>2.2785091400146484</v>
      </c>
    </row>
    <row r="3486" spans="1:11" x14ac:dyDescent="0.25">
      <c r="A3486" t="s">
        <v>51</v>
      </c>
      <c r="B3486" t="s">
        <v>63</v>
      </c>
      <c r="C3486" s="7">
        <v>41899</v>
      </c>
      <c r="D3486">
        <v>0</v>
      </c>
      <c r="E3486" t="s">
        <v>2450</v>
      </c>
      <c r="F3486">
        <v>0</v>
      </c>
      <c r="G3486">
        <v>0</v>
      </c>
      <c r="H3486">
        <v>0</v>
      </c>
      <c r="I3486">
        <v>0</v>
      </c>
      <c r="J3486">
        <v>0</v>
      </c>
      <c r="K3486">
        <v>0</v>
      </c>
    </row>
    <row r="3487" spans="1:11" x14ac:dyDescent="0.25">
      <c r="A3487" t="s">
        <v>51</v>
      </c>
      <c r="B3487" t="s">
        <v>63</v>
      </c>
      <c r="C3487" s="7">
        <v>41899</v>
      </c>
      <c r="D3487">
        <v>1</v>
      </c>
      <c r="E3487" t="s">
        <v>2451</v>
      </c>
      <c r="F3487">
        <v>0</v>
      </c>
      <c r="G3487">
        <v>0</v>
      </c>
      <c r="H3487">
        <v>0</v>
      </c>
      <c r="I3487">
        <v>0</v>
      </c>
      <c r="J3487">
        <v>0</v>
      </c>
      <c r="K3487">
        <v>0</v>
      </c>
    </row>
    <row r="3488" spans="1:11" x14ac:dyDescent="0.25">
      <c r="A3488" t="s">
        <v>51</v>
      </c>
      <c r="B3488" t="s">
        <v>64</v>
      </c>
      <c r="C3488" s="7">
        <v>41899</v>
      </c>
      <c r="D3488">
        <v>0</v>
      </c>
      <c r="E3488" t="s">
        <v>2452</v>
      </c>
      <c r="F3488">
        <v>0</v>
      </c>
      <c r="G3488">
        <v>0</v>
      </c>
      <c r="H3488">
        <v>0</v>
      </c>
      <c r="I3488">
        <v>0</v>
      </c>
      <c r="J3488">
        <v>0</v>
      </c>
      <c r="K3488">
        <v>0</v>
      </c>
    </row>
    <row r="3489" spans="1:11" x14ac:dyDescent="0.25">
      <c r="A3489" t="s">
        <v>51</v>
      </c>
      <c r="B3489" t="s">
        <v>64</v>
      </c>
      <c r="C3489" s="7">
        <v>41899</v>
      </c>
      <c r="D3489">
        <v>1</v>
      </c>
      <c r="E3489" t="s">
        <v>2453</v>
      </c>
      <c r="F3489">
        <v>0</v>
      </c>
      <c r="G3489">
        <v>0</v>
      </c>
      <c r="H3489">
        <v>0</v>
      </c>
      <c r="I3489">
        <v>0</v>
      </c>
      <c r="J3489">
        <v>0</v>
      </c>
      <c r="K3489">
        <v>0</v>
      </c>
    </row>
    <row r="3490" spans="1:11" x14ac:dyDescent="0.25">
      <c r="A3490" t="s">
        <v>51</v>
      </c>
      <c r="B3490" t="s">
        <v>65</v>
      </c>
      <c r="C3490" s="7">
        <v>41899</v>
      </c>
      <c r="D3490">
        <v>0</v>
      </c>
      <c r="E3490" t="s">
        <v>2454</v>
      </c>
      <c r="F3490">
        <v>0</v>
      </c>
      <c r="G3490">
        <v>0</v>
      </c>
      <c r="H3490">
        <v>0</v>
      </c>
      <c r="I3490">
        <v>0</v>
      </c>
      <c r="J3490">
        <v>0</v>
      </c>
      <c r="K3490">
        <v>0</v>
      </c>
    </row>
    <row r="3491" spans="1:11" x14ac:dyDescent="0.25">
      <c r="A3491" t="s">
        <v>51</v>
      </c>
      <c r="B3491" t="s">
        <v>65</v>
      </c>
      <c r="C3491" s="7">
        <v>41899</v>
      </c>
      <c r="D3491">
        <v>1</v>
      </c>
      <c r="E3491" t="s">
        <v>2455</v>
      </c>
      <c r="F3491">
        <v>0</v>
      </c>
      <c r="G3491">
        <v>0</v>
      </c>
      <c r="H3491">
        <v>0</v>
      </c>
      <c r="I3491">
        <v>0</v>
      </c>
      <c r="J3491">
        <v>0</v>
      </c>
      <c r="K3491">
        <v>0</v>
      </c>
    </row>
    <row r="3492" spans="1:11" x14ac:dyDescent="0.25">
      <c r="A3492" t="s">
        <v>51</v>
      </c>
      <c r="B3492" t="s">
        <v>66</v>
      </c>
      <c r="C3492" s="7">
        <v>41899</v>
      </c>
      <c r="D3492">
        <v>0</v>
      </c>
      <c r="E3492" t="s">
        <v>2456</v>
      </c>
      <c r="F3492">
        <v>54.239082336425781</v>
      </c>
      <c r="G3492">
        <v>181</v>
      </c>
      <c r="H3492">
        <v>10.685082872928177</v>
      </c>
      <c r="I3492">
        <v>85.132598876953125</v>
      </c>
      <c r="J3492">
        <v>11.700052261352539</v>
      </c>
      <c r="K3492">
        <v>3.4381978511810303</v>
      </c>
    </row>
    <row r="3493" spans="1:11" x14ac:dyDescent="0.25">
      <c r="A3493" t="s">
        <v>51</v>
      </c>
      <c r="B3493" t="s">
        <v>66</v>
      </c>
      <c r="C3493" s="7">
        <v>41899</v>
      </c>
      <c r="D3493">
        <v>1</v>
      </c>
      <c r="E3493" t="s">
        <v>2457</v>
      </c>
      <c r="F3493">
        <v>50.800883878084178</v>
      </c>
      <c r="G3493">
        <v>181</v>
      </c>
      <c r="H3493">
        <v>10.685082872928177</v>
      </c>
      <c r="I3493">
        <v>85.132598876953125</v>
      </c>
      <c r="J3493">
        <v>11.700052261352539</v>
      </c>
      <c r="K3493">
        <v>3.4381978511810303</v>
      </c>
    </row>
    <row r="3494" spans="1:11" x14ac:dyDescent="0.25">
      <c r="A3494" t="s">
        <v>51</v>
      </c>
      <c r="B3494" t="s">
        <v>67</v>
      </c>
      <c r="C3494" s="7">
        <v>41899</v>
      </c>
      <c r="D3494">
        <v>0</v>
      </c>
      <c r="E3494" t="s">
        <v>2458</v>
      </c>
      <c r="F3494">
        <v>35.207393646240234</v>
      </c>
      <c r="G3494">
        <v>176</v>
      </c>
      <c r="H3494">
        <v>7.2613636363636367</v>
      </c>
      <c r="I3494">
        <v>84.903411865234375</v>
      </c>
      <c r="J3494">
        <v>10.968976974487305</v>
      </c>
      <c r="K3494">
        <v>2.9396398067474365</v>
      </c>
    </row>
    <row r="3495" spans="1:11" x14ac:dyDescent="0.25">
      <c r="A3495" t="s">
        <v>51</v>
      </c>
      <c r="B3495" t="s">
        <v>67</v>
      </c>
      <c r="C3495" s="7">
        <v>41899</v>
      </c>
      <c r="D3495">
        <v>1</v>
      </c>
      <c r="E3495" t="s">
        <v>2459</v>
      </c>
      <c r="F3495">
        <v>32.267755346796051</v>
      </c>
      <c r="G3495">
        <v>176</v>
      </c>
      <c r="H3495">
        <v>7.2613636363636367</v>
      </c>
      <c r="I3495">
        <v>84.903411865234375</v>
      </c>
      <c r="J3495">
        <v>10.968976974487305</v>
      </c>
      <c r="K3495">
        <v>2.9396398067474365</v>
      </c>
    </row>
    <row r="3496" spans="1:11" x14ac:dyDescent="0.25">
      <c r="A3496" t="s">
        <v>51</v>
      </c>
      <c r="B3496" t="s">
        <v>68</v>
      </c>
      <c r="C3496" s="7">
        <v>41899</v>
      </c>
      <c r="D3496">
        <v>0</v>
      </c>
      <c r="E3496" t="s">
        <v>2460</v>
      </c>
      <c r="F3496">
        <v>50.843742370605469</v>
      </c>
      <c r="G3496">
        <v>2</v>
      </c>
      <c r="H3496">
        <v>7</v>
      </c>
      <c r="I3496">
        <v>85.5</v>
      </c>
      <c r="J3496">
        <v>1.3226338624954224</v>
      </c>
      <c r="K3496">
        <v>1.4487440586090088</v>
      </c>
    </row>
    <row r="3497" spans="1:11" x14ac:dyDescent="0.25">
      <c r="A3497" t="s">
        <v>51</v>
      </c>
      <c r="B3497" t="s">
        <v>68</v>
      </c>
      <c r="C3497" s="7">
        <v>41899</v>
      </c>
      <c r="D3497">
        <v>1</v>
      </c>
      <c r="E3497" t="s">
        <v>2461</v>
      </c>
      <c r="F3497">
        <v>49.394999742507935</v>
      </c>
      <c r="G3497">
        <v>2</v>
      </c>
      <c r="H3497">
        <v>7</v>
      </c>
      <c r="I3497">
        <v>85.5</v>
      </c>
      <c r="J3497">
        <v>1.3226338624954224</v>
      </c>
      <c r="K3497">
        <v>1.4487440586090088</v>
      </c>
    </row>
    <row r="3498" spans="1:11" x14ac:dyDescent="0.25">
      <c r="A3498" t="s">
        <v>51</v>
      </c>
      <c r="B3498" t="s">
        <v>4120</v>
      </c>
      <c r="C3498" s="7">
        <v>41899</v>
      </c>
      <c r="D3498">
        <v>0</v>
      </c>
      <c r="E3498" t="s">
        <v>5003</v>
      </c>
      <c r="F3498">
        <v>37.565395355224609</v>
      </c>
      <c r="G3498">
        <v>87</v>
      </c>
      <c r="H3498">
        <v>8.5574712643678161</v>
      </c>
      <c r="I3498">
        <v>85.620689392089844</v>
      </c>
      <c r="J3498">
        <v>13.113675117492676</v>
      </c>
      <c r="K3498">
        <v>4.2235002517700195</v>
      </c>
    </row>
    <row r="3499" spans="1:11" x14ac:dyDescent="0.25">
      <c r="A3499" t="s">
        <v>51</v>
      </c>
      <c r="B3499" t="s">
        <v>4120</v>
      </c>
      <c r="C3499" s="7">
        <v>41899</v>
      </c>
      <c r="D3499">
        <v>1</v>
      </c>
      <c r="E3499" t="s">
        <v>5004</v>
      </c>
      <c r="F3499">
        <v>33.341896295033649</v>
      </c>
      <c r="G3499">
        <v>87</v>
      </c>
      <c r="H3499">
        <v>8.5574712643678161</v>
      </c>
      <c r="I3499">
        <v>85.620689392089844</v>
      </c>
      <c r="J3499">
        <v>13.113675117492676</v>
      </c>
      <c r="K3499">
        <v>4.2235002517700195</v>
      </c>
    </row>
    <row r="3500" spans="1:11" x14ac:dyDescent="0.25">
      <c r="A3500" t="s">
        <v>51</v>
      </c>
      <c r="B3500" t="s">
        <v>4121</v>
      </c>
      <c r="C3500" s="7">
        <v>41899</v>
      </c>
      <c r="D3500">
        <v>0</v>
      </c>
      <c r="E3500" t="s">
        <v>5005</v>
      </c>
      <c r="F3500">
        <v>14.009812355041504</v>
      </c>
      <c r="G3500">
        <v>8</v>
      </c>
      <c r="H3500">
        <v>4.875</v>
      </c>
      <c r="I3500">
        <v>84.625</v>
      </c>
      <c r="J3500">
        <v>4.5663342475891113</v>
      </c>
      <c r="K3500">
        <v>-2.8795628547668457</v>
      </c>
    </row>
    <row r="3501" spans="1:11" x14ac:dyDescent="0.25">
      <c r="A3501" t="s">
        <v>51</v>
      </c>
      <c r="B3501" t="s">
        <v>4121</v>
      </c>
      <c r="C3501" s="7">
        <v>41899</v>
      </c>
      <c r="D3501">
        <v>1</v>
      </c>
      <c r="E3501" t="s">
        <v>5006</v>
      </c>
      <c r="F3501">
        <v>16.889375206083059</v>
      </c>
      <c r="G3501">
        <v>8</v>
      </c>
      <c r="H3501">
        <v>4.875</v>
      </c>
      <c r="I3501">
        <v>84.625</v>
      </c>
      <c r="J3501">
        <v>4.5663342475891113</v>
      </c>
      <c r="K3501">
        <v>-2.8795628547668457</v>
      </c>
    </row>
    <row r="3502" spans="1:11" x14ac:dyDescent="0.25">
      <c r="A3502" t="s">
        <v>51</v>
      </c>
      <c r="B3502" t="s">
        <v>4122</v>
      </c>
      <c r="C3502" s="7">
        <v>41899</v>
      </c>
      <c r="D3502">
        <v>0</v>
      </c>
      <c r="E3502" t="s">
        <v>5007</v>
      </c>
      <c r="F3502">
        <v>43.317966461181641</v>
      </c>
      <c r="G3502">
        <v>174</v>
      </c>
      <c r="H3502">
        <v>9.2212643678160919</v>
      </c>
      <c r="I3502">
        <v>84.655174255371094</v>
      </c>
      <c r="J3502">
        <v>8.1612663269042969</v>
      </c>
      <c r="K3502">
        <v>1.693540096282959</v>
      </c>
    </row>
    <row r="3503" spans="1:11" x14ac:dyDescent="0.25">
      <c r="A3503" t="s">
        <v>51</v>
      </c>
      <c r="B3503" t="s">
        <v>4122</v>
      </c>
      <c r="C3503" s="7">
        <v>41899</v>
      </c>
      <c r="D3503">
        <v>1</v>
      </c>
      <c r="E3503" t="s">
        <v>5008</v>
      </c>
      <c r="F3503">
        <v>41.624425065671574</v>
      </c>
      <c r="G3503">
        <v>174</v>
      </c>
      <c r="H3503">
        <v>9.2212643678160919</v>
      </c>
      <c r="I3503">
        <v>84.655174255371094</v>
      </c>
      <c r="J3503">
        <v>8.1612663269042969</v>
      </c>
      <c r="K3503">
        <v>1.693540096282959</v>
      </c>
    </row>
    <row r="3504" spans="1:11" x14ac:dyDescent="0.25">
      <c r="A3504" t="s">
        <v>51</v>
      </c>
      <c r="B3504" t="s">
        <v>75</v>
      </c>
      <c r="C3504" s="7">
        <v>41899</v>
      </c>
      <c r="D3504">
        <v>0</v>
      </c>
      <c r="E3504" t="s">
        <v>1054</v>
      </c>
      <c r="F3504">
        <v>0</v>
      </c>
      <c r="G3504">
        <v>0</v>
      </c>
      <c r="H3504">
        <v>0</v>
      </c>
      <c r="I3504">
        <v>0</v>
      </c>
      <c r="J3504">
        <v>0</v>
      </c>
      <c r="K3504">
        <v>0</v>
      </c>
    </row>
    <row r="3505" spans="1:11" x14ac:dyDescent="0.25">
      <c r="A3505" t="s">
        <v>51</v>
      </c>
      <c r="B3505" t="s">
        <v>75</v>
      </c>
      <c r="C3505" s="7">
        <v>41899</v>
      </c>
      <c r="D3505">
        <v>1</v>
      </c>
      <c r="E3505" t="s">
        <v>1055</v>
      </c>
      <c r="F3505">
        <v>0</v>
      </c>
      <c r="G3505">
        <v>0</v>
      </c>
      <c r="H3505">
        <v>0</v>
      </c>
      <c r="I3505">
        <v>0</v>
      </c>
      <c r="J3505">
        <v>0</v>
      </c>
      <c r="K3505">
        <v>0</v>
      </c>
    </row>
    <row r="3506" spans="1:11" x14ac:dyDescent="0.25">
      <c r="A3506" t="s">
        <v>51</v>
      </c>
      <c r="B3506" t="s">
        <v>69</v>
      </c>
      <c r="C3506" s="7">
        <v>41899</v>
      </c>
      <c r="D3506">
        <v>0</v>
      </c>
      <c r="E3506" t="s">
        <v>1056</v>
      </c>
      <c r="F3506">
        <v>0</v>
      </c>
      <c r="G3506">
        <v>0</v>
      </c>
      <c r="H3506">
        <v>0</v>
      </c>
      <c r="I3506">
        <v>0</v>
      </c>
      <c r="J3506">
        <v>0</v>
      </c>
      <c r="K3506">
        <v>0</v>
      </c>
    </row>
    <row r="3507" spans="1:11" x14ac:dyDescent="0.25">
      <c r="A3507" t="s">
        <v>51</v>
      </c>
      <c r="B3507" t="s">
        <v>69</v>
      </c>
      <c r="C3507" s="7">
        <v>41899</v>
      </c>
      <c r="D3507">
        <v>1</v>
      </c>
      <c r="E3507" t="s">
        <v>1057</v>
      </c>
      <c r="F3507">
        <v>0</v>
      </c>
      <c r="G3507">
        <v>0</v>
      </c>
      <c r="H3507">
        <v>0</v>
      </c>
      <c r="I3507">
        <v>0</v>
      </c>
      <c r="J3507">
        <v>0</v>
      </c>
      <c r="K3507">
        <v>0</v>
      </c>
    </row>
    <row r="3508" spans="1:11" x14ac:dyDescent="0.25">
      <c r="A3508" t="s">
        <v>51</v>
      </c>
      <c r="B3508" t="s">
        <v>70</v>
      </c>
      <c r="C3508" s="7">
        <v>41899</v>
      </c>
      <c r="D3508">
        <v>0</v>
      </c>
      <c r="E3508" t="s">
        <v>1058</v>
      </c>
      <c r="F3508">
        <v>0</v>
      </c>
      <c r="G3508">
        <v>0</v>
      </c>
      <c r="H3508">
        <v>0</v>
      </c>
      <c r="I3508">
        <v>0</v>
      </c>
      <c r="J3508">
        <v>0</v>
      </c>
      <c r="K3508">
        <v>0</v>
      </c>
    </row>
    <row r="3509" spans="1:11" x14ac:dyDescent="0.25">
      <c r="A3509" t="s">
        <v>51</v>
      </c>
      <c r="B3509" t="s">
        <v>70</v>
      </c>
      <c r="C3509" s="7">
        <v>41899</v>
      </c>
      <c r="D3509">
        <v>1</v>
      </c>
      <c r="E3509" t="s">
        <v>1059</v>
      </c>
      <c r="F3509">
        <v>0</v>
      </c>
      <c r="G3509">
        <v>0</v>
      </c>
      <c r="H3509">
        <v>0</v>
      </c>
      <c r="I3509">
        <v>0</v>
      </c>
      <c r="J3509">
        <v>0</v>
      </c>
      <c r="K3509">
        <v>0</v>
      </c>
    </row>
    <row r="3510" spans="1:11" x14ac:dyDescent="0.25">
      <c r="A3510" t="s">
        <v>51</v>
      </c>
      <c r="B3510" t="s">
        <v>5566</v>
      </c>
      <c r="C3510" s="7">
        <v>41899</v>
      </c>
      <c r="D3510">
        <v>0</v>
      </c>
      <c r="E3510" t="s">
        <v>5859</v>
      </c>
      <c r="F3510">
        <v>8.680999755859375</v>
      </c>
      <c r="G3510">
        <v>1</v>
      </c>
      <c r="H3510">
        <v>1</v>
      </c>
      <c r="I3510">
        <v>82</v>
      </c>
      <c r="K3510">
        <v>0.54099941253662109</v>
      </c>
    </row>
    <row r="3511" spans="1:11" x14ac:dyDescent="0.25">
      <c r="A3511" t="s">
        <v>51</v>
      </c>
      <c r="B3511" t="s">
        <v>5566</v>
      </c>
      <c r="C3511" s="7">
        <v>41899</v>
      </c>
      <c r="D3511">
        <v>1</v>
      </c>
      <c r="E3511" t="s">
        <v>5860</v>
      </c>
      <c r="F3511">
        <v>8.1400003433227539</v>
      </c>
      <c r="G3511">
        <v>1</v>
      </c>
      <c r="H3511">
        <v>1</v>
      </c>
      <c r="I3511">
        <v>82</v>
      </c>
      <c r="K3511">
        <v>0.54099941253662109</v>
      </c>
    </row>
    <row r="3512" spans="1:11" x14ac:dyDescent="0.25">
      <c r="A3512" t="s">
        <v>51</v>
      </c>
      <c r="B3512" t="s">
        <v>4123</v>
      </c>
      <c r="C3512" s="7">
        <v>41899</v>
      </c>
      <c r="D3512">
        <v>0</v>
      </c>
      <c r="E3512" t="s">
        <v>5009</v>
      </c>
      <c r="F3512">
        <v>26.680082321166992</v>
      </c>
      <c r="G3512">
        <v>30</v>
      </c>
      <c r="H3512">
        <v>2.9333333333333331</v>
      </c>
      <c r="I3512">
        <v>83.633331298828125</v>
      </c>
      <c r="J3512">
        <v>9.1948213577270508</v>
      </c>
      <c r="K3512">
        <v>3.1462492942810059</v>
      </c>
    </row>
    <row r="3513" spans="1:11" x14ac:dyDescent="0.25">
      <c r="A3513" t="s">
        <v>51</v>
      </c>
      <c r="B3513" t="s">
        <v>4123</v>
      </c>
      <c r="C3513" s="7">
        <v>41899</v>
      </c>
      <c r="D3513">
        <v>1</v>
      </c>
      <c r="E3513" t="s">
        <v>5010</v>
      </c>
      <c r="F3513">
        <v>23.533832915623982</v>
      </c>
      <c r="G3513">
        <v>30</v>
      </c>
      <c r="H3513">
        <v>2.9333333333333331</v>
      </c>
      <c r="I3513">
        <v>83.633331298828125</v>
      </c>
      <c r="J3513">
        <v>9.1948213577270508</v>
      </c>
      <c r="K3513">
        <v>3.1462492942810059</v>
      </c>
    </row>
    <row r="3514" spans="1:11" x14ac:dyDescent="0.25">
      <c r="A3514" t="s">
        <v>51</v>
      </c>
      <c r="B3514" t="s">
        <v>4124</v>
      </c>
      <c r="C3514" s="7">
        <v>41899</v>
      </c>
      <c r="D3514">
        <v>0</v>
      </c>
      <c r="E3514" t="s">
        <v>5011</v>
      </c>
      <c r="F3514">
        <v>99.638214111328125</v>
      </c>
      <c r="G3514">
        <v>42</v>
      </c>
      <c r="H3514">
        <v>15.80952380952381</v>
      </c>
      <c r="I3514">
        <v>87.333335876464844</v>
      </c>
      <c r="J3514">
        <v>17.923736572265625</v>
      </c>
      <c r="K3514">
        <v>8.1423797607421875</v>
      </c>
    </row>
    <row r="3515" spans="1:11" x14ac:dyDescent="0.25">
      <c r="A3515" t="s">
        <v>51</v>
      </c>
      <c r="B3515" t="s">
        <v>4124</v>
      </c>
      <c r="C3515" s="7">
        <v>41899</v>
      </c>
      <c r="D3515">
        <v>1</v>
      </c>
      <c r="E3515" t="s">
        <v>5012</v>
      </c>
      <c r="F3515">
        <v>91.495833115208711</v>
      </c>
      <c r="G3515">
        <v>42</v>
      </c>
      <c r="H3515">
        <v>15.80952380952381</v>
      </c>
      <c r="I3515">
        <v>87.333335876464844</v>
      </c>
      <c r="J3515">
        <v>17.923736572265625</v>
      </c>
      <c r="K3515">
        <v>8.1423797607421875</v>
      </c>
    </row>
    <row r="3516" spans="1:11" x14ac:dyDescent="0.25">
      <c r="A3516" t="s">
        <v>51</v>
      </c>
      <c r="B3516" t="s">
        <v>71</v>
      </c>
      <c r="C3516" s="7">
        <v>41899</v>
      </c>
      <c r="D3516">
        <v>0</v>
      </c>
      <c r="E3516" t="s">
        <v>1060</v>
      </c>
      <c r="F3516">
        <v>3.0409998893737793</v>
      </c>
      <c r="G3516">
        <v>1</v>
      </c>
      <c r="H3516">
        <v>1</v>
      </c>
      <c r="I3516">
        <v>89</v>
      </c>
      <c r="K3516">
        <v>1.0209999084472656</v>
      </c>
    </row>
    <row r="3517" spans="1:11" x14ac:dyDescent="0.25">
      <c r="A3517" t="s">
        <v>51</v>
      </c>
      <c r="B3517" t="s">
        <v>71</v>
      </c>
      <c r="C3517" s="7">
        <v>41899</v>
      </c>
      <c r="D3517">
        <v>1</v>
      </c>
      <c r="E3517" t="s">
        <v>1061</v>
      </c>
      <c r="F3517">
        <v>2.0199999809265137</v>
      </c>
      <c r="G3517">
        <v>1</v>
      </c>
      <c r="H3517">
        <v>1</v>
      </c>
      <c r="I3517">
        <v>89</v>
      </c>
      <c r="K3517">
        <v>1.0209999084472656</v>
      </c>
    </row>
    <row r="3518" spans="1:11" x14ac:dyDescent="0.25">
      <c r="A3518" t="s">
        <v>51</v>
      </c>
      <c r="B3518" t="s">
        <v>72</v>
      </c>
      <c r="C3518" s="7">
        <v>41899</v>
      </c>
      <c r="D3518">
        <v>0</v>
      </c>
      <c r="E3518" t="s">
        <v>1062</v>
      </c>
      <c r="F3518">
        <v>15.592782020568848</v>
      </c>
      <c r="G3518">
        <v>85</v>
      </c>
      <c r="H3518">
        <v>2.9823529411764707</v>
      </c>
      <c r="I3518">
        <v>84.388236999511719</v>
      </c>
      <c r="J3518">
        <v>4.6020336151123047</v>
      </c>
      <c r="K3518">
        <v>1.455487847328186</v>
      </c>
    </row>
    <row r="3519" spans="1:11" x14ac:dyDescent="0.25">
      <c r="A3519" t="s">
        <v>51</v>
      </c>
      <c r="B3519" t="s">
        <v>72</v>
      </c>
      <c r="C3519" s="7">
        <v>41899</v>
      </c>
      <c r="D3519">
        <v>1</v>
      </c>
      <c r="E3519" t="s">
        <v>1063</v>
      </c>
      <c r="F3519">
        <v>14.137294162722196</v>
      </c>
      <c r="G3519">
        <v>85</v>
      </c>
      <c r="H3519">
        <v>2.9823529411764707</v>
      </c>
      <c r="I3519">
        <v>84.388236999511719</v>
      </c>
      <c r="J3519">
        <v>4.6020336151123047</v>
      </c>
      <c r="K3519">
        <v>1.455487847328186</v>
      </c>
    </row>
    <row r="3520" spans="1:11" x14ac:dyDescent="0.25">
      <c r="A3520" t="s">
        <v>51</v>
      </c>
      <c r="B3520" t="s">
        <v>73</v>
      </c>
      <c r="C3520" s="7">
        <v>41899</v>
      </c>
      <c r="D3520">
        <v>0</v>
      </c>
      <c r="E3520" t="s">
        <v>1064</v>
      </c>
      <c r="F3520">
        <v>54.588047027587891</v>
      </c>
      <c r="G3520">
        <v>277</v>
      </c>
      <c r="H3520">
        <v>10.828519855595667</v>
      </c>
      <c r="I3520">
        <v>85.259925842285156</v>
      </c>
      <c r="J3520">
        <v>12.69852352142334</v>
      </c>
      <c r="K3520">
        <v>3.7074530124664307</v>
      </c>
    </row>
    <row r="3521" spans="1:11" x14ac:dyDescent="0.25">
      <c r="A3521" t="s">
        <v>51</v>
      </c>
      <c r="B3521" t="s">
        <v>73</v>
      </c>
      <c r="C3521" s="7">
        <v>41899</v>
      </c>
      <c r="D3521">
        <v>1</v>
      </c>
      <c r="E3521" t="s">
        <v>1065</v>
      </c>
      <c r="F3521">
        <v>50.880595325132568</v>
      </c>
      <c r="G3521">
        <v>277</v>
      </c>
      <c r="H3521">
        <v>10.828519855595667</v>
      </c>
      <c r="I3521">
        <v>85.259925842285156</v>
      </c>
      <c r="J3521">
        <v>12.69852352142334</v>
      </c>
      <c r="K3521">
        <v>3.7074530124664307</v>
      </c>
    </row>
    <row r="3522" spans="1:11" x14ac:dyDescent="0.25">
      <c r="A3522" t="s">
        <v>51</v>
      </c>
      <c r="B3522" t="s">
        <v>5565</v>
      </c>
      <c r="C3522" s="7">
        <v>41899</v>
      </c>
      <c r="D3522">
        <v>0</v>
      </c>
      <c r="E3522" t="s">
        <v>5861</v>
      </c>
      <c r="F3522">
        <v>26.521499633789062</v>
      </c>
      <c r="G3522">
        <v>14</v>
      </c>
      <c r="H3522">
        <v>4.0714285714285712</v>
      </c>
      <c r="I3522">
        <v>84</v>
      </c>
      <c r="J3522">
        <v>13.938419342041016</v>
      </c>
      <c r="K3522">
        <v>5.4243583679199219</v>
      </c>
    </row>
    <row r="3523" spans="1:11" x14ac:dyDescent="0.25">
      <c r="A3523" t="s">
        <v>51</v>
      </c>
      <c r="B3523" t="s">
        <v>5565</v>
      </c>
      <c r="C3523" s="7">
        <v>41899</v>
      </c>
      <c r="D3523">
        <v>1</v>
      </c>
      <c r="E3523" t="s">
        <v>5862</v>
      </c>
      <c r="F3523">
        <v>21.097142013055937</v>
      </c>
      <c r="G3523">
        <v>14</v>
      </c>
      <c r="H3523">
        <v>4.0714285714285712</v>
      </c>
      <c r="I3523">
        <v>84</v>
      </c>
      <c r="J3523">
        <v>13.938419342041016</v>
      </c>
      <c r="K3523">
        <v>5.4243583679199219</v>
      </c>
    </row>
    <row r="3524" spans="1:11" x14ac:dyDescent="0.25">
      <c r="A3524" t="s">
        <v>51</v>
      </c>
      <c r="B3524" t="s">
        <v>4119</v>
      </c>
      <c r="C3524" s="7">
        <v>41998</v>
      </c>
      <c r="D3524">
        <v>0</v>
      </c>
      <c r="E3524" t="s">
        <v>5013</v>
      </c>
      <c r="F3524">
        <v>22.421518325805664</v>
      </c>
      <c r="G3524">
        <v>6.75</v>
      </c>
      <c r="H3524">
        <v>6.9583333333333339</v>
      </c>
      <c r="I3524">
        <v>85.773811340332031</v>
      </c>
      <c r="J3524">
        <v>4.1530413627624512</v>
      </c>
      <c r="K3524">
        <v>0.891399085521698</v>
      </c>
    </row>
    <row r="3525" spans="1:11" x14ac:dyDescent="0.25">
      <c r="A3525" t="s">
        <v>51</v>
      </c>
      <c r="B3525" t="s">
        <v>4119</v>
      </c>
      <c r="C3525" s="7">
        <v>41998</v>
      </c>
      <c r="D3525">
        <v>1</v>
      </c>
      <c r="E3525" t="s">
        <v>5014</v>
      </c>
      <c r="F3525">
        <v>21.53011893658411</v>
      </c>
      <c r="G3525">
        <v>6.75</v>
      </c>
      <c r="H3525">
        <v>6.9583333333333339</v>
      </c>
      <c r="I3525">
        <v>85.773811340332031</v>
      </c>
      <c r="J3525">
        <v>4.1530413627624512</v>
      </c>
      <c r="K3525">
        <v>0.891399085521698</v>
      </c>
    </row>
    <row r="3526" spans="1:11" x14ac:dyDescent="0.25">
      <c r="A3526" t="s">
        <v>51</v>
      </c>
      <c r="B3526" t="s">
        <v>3637</v>
      </c>
      <c r="C3526" s="7">
        <v>41998</v>
      </c>
      <c r="D3526">
        <v>0</v>
      </c>
      <c r="E3526" t="s">
        <v>3787</v>
      </c>
      <c r="F3526">
        <v>42.955104827880859</v>
      </c>
      <c r="G3526">
        <v>340.75</v>
      </c>
      <c r="H3526">
        <v>9.0548010798093745</v>
      </c>
      <c r="I3526">
        <v>86.628021240234375</v>
      </c>
      <c r="J3526">
        <v>12.504018783569336</v>
      </c>
      <c r="K3526">
        <v>2.6641738414764404</v>
      </c>
    </row>
    <row r="3527" spans="1:11" x14ac:dyDescent="0.25">
      <c r="A3527" t="s">
        <v>51</v>
      </c>
      <c r="B3527" t="s">
        <v>3637</v>
      </c>
      <c r="C3527" s="7">
        <v>41998</v>
      </c>
      <c r="D3527">
        <v>1</v>
      </c>
      <c r="E3527" t="s">
        <v>3788</v>
      </c>
      <c r="F3527">
        <v>40.290929601533939</v>
      </c>
      <c r="G3527">
        <v>340.75</v>
      </c>
      <c r="H3527">
        <v>9.0548010798093745</v>
      </c>
      <c r="I3527">
        <v>86.628021240234375</v>
      </c>
      <c r="J3527">
        <v>12.504018783569336</v>
      </c>
      <c r="K3527">
        <v>2.6641738414764404</v>
      </c>
    </row>
    <row r="3528" spans="1:11" x14ac:dyDescent="0.25">
      <c r="A3528" t="s">
        <v>51</v>
      </c>
      <c r="B3528" t="s">
        <v>61</v>
      </c>
      <c r="C3528" s="7">
        <v>41998</v>
      </c>
      <c r="D3528">
        <v>0</v>
      </c>
      <c r="E3528" t="s">
        <v>3333</v>
      </c>
      <c r="F3528">
        <v>44.760601043701172</v>
      </c>
      <c r="G3528">
        <v>191.5</v>
      </c>
      <c r="H3528">
        <v>8.7442943086325435</v>
      </c>
      <c r="I3528">
        <v>84</v>
      </c>
      <c r="J3528">
        <v>9.3842601776123047</v>
      </c>
      <c r="K3528">
        <v>2.4006352424621582</v>
      </c>
    </row>
    <row r="3529" spans="1:11" x14ac:dyDescent="0.25">
      <c r="A3529" t="s">
        <v>51</v>
      </c>
      <c r="B3529" t="s">
        <v>61</v>
      </c>
      <c r="C3529" s="7">
        <v>41998</v>
      </c>
      <c r="D3529">
        <v>1</v>
      </c>
      <c r="E3529" t="s">
        <v>3334</v>
      </c>
      <c r="F3529">
        <v>42.35996664482392</v>
      </c>
      <c r="G3529">
        <v>191.5</v>
      </c>
      <c r="H3529">
        <v>8.7442943086325435</v>
      </c>
      <c r="I3529">
        <v>84</v>
      </c>
      <c r="J3529">
        <v>9.3842601776123047</v>
      </c>
      <c r="K3529">
        <v>2.4006352424621582</v>
      </c>
    </row>
    <row r="3530" spans="1:11" x14ac:dyDescent="0.25">
      <c r="A3530" t="s">
        <v>51</v>
      </c>
      <c r="B3530" t="s">
        <v>62</v>
      </c>
      <c r="C3530" s="7">
        <v>41998</v>
      </c>
      <c r="D3530">
        <v>0</v>
      </c>
      <c r="E3530" t="s">
        <v>3335</v>
      </c>
      <c r="F3530">
        <v>40.638191223144531</v>
      </c>
      <c r="G3530">
        <v>149.25</v>
      </c>
      <c r="H3530">
        <v>9.453223270440251</v>
      </c>
      <c r="I3530">
        <v>90</v>
      </c>
      <c r="J3530">
        <v>15.337158203125</v>
      </c>
      <c r="K3530">
        <v>3.0023393630981445</v>
      </c>
    </row>
    <row r="3531" spans="1:11" x14ac:dyDescent="0.25">
      <c r="A3531" t="s">
        <v>51</v>
      </c>
      <c r="B3531" t="s">
        <v>62</v>
      </c>
      <c r="C3531" s="7">
        <v>41998</v>
      </c>
      <c r="D3531">
        <v>1</v>
      </c>
      <c r="E3531" t="s">
        <v>3336</v>
      </c>
      <c r="F3531">
        <v>37.635852404907581</v>
      </c>
      <c r="G3531">
        <v>149.25</v>
      </c>
      <c r="H3531">
        <v>9.453223270440251</v>
      </c>
      <c r="I3531">
        <v>90</v>
      </c>
      <c r="J3531">
        <v>15.337158203125</v>
      </c>
      <c r="K3531">
        <v>3.0023393630981445</v>
      </c>
    </row>
    <row r="3532" spans="1:11" x14ac:dyDescent="0.25">
      <c r="A3532" t="s">
        <v>51</v>
      </c>
      <c r="B3532" t="s">
        <v>74</v>
      </c>
      <c r="C3532" s="7">
        <v>41998</v>
      </c>
      <c r="D3532">
        <v>0</v>
      </c>
      <c r="E3532" t="s">
        <v>3337</v>
      </c>
      <c r="F3532">
        <v>80.99517822265625</v>
      </c>
      <c r="G3532">
        <v>4</v>
      </c>
      <c r="H3532">
        <v>7</v>
      </c>
      <c r="I3532">
        <v>91.666664123535156</v>
      </c>
      <c r="J3532">
        <v>12.511051177978516</v>
      </c>
      <c r="K3532">
        <v>0.42851161956787109</v>
      </c>
    </row>
    <row r="3533" spans="1:11" x14ac:dyDescent="0.25">
      <c r="A3533" t="s">
        <v>51</v>
      </c>
      <c r="B3533" t="s">
        <v>74</v>
      </c>
      <c r="C3533" s="7">
        <v>41998</v>
      </c>
      <c r="D3533">
        <v>1</v>
      </c>
      <c r="E3533" t="s">
        <v>3338</v>
      </c>
      <c r="F3533">
        <v>80.566664695739746</v>
      </c>
      <c r="G3533">
        <v>4</v>
      </c>
      <c r="H3533">
        <v>7</v>
      </c>
      <c r="I3533">
        <v>91.666664123535156</v>
      </c>
      <c r="J3533">
        <v>12.511051177978516</v>
      </c>
      <c r="K3533">
        <v>0.42851161956787109</v>
      </c>
    </row>
    <row r="3534" spans="1:11" x14ac:dyDescent="0.25">
      <c r="A3534" t="s">
        <v>51</v>
      </c>
      <c r="B3534" t="s">
        <v>63</v>
      </c>
      <c r="C3534" s="7">
        <v>41998</v>
      </c>
      <c r="D3534">
        <v>0</v>
      </c>
      <c r="E3534" t="s">
        <v>3339</v>
      </c>
      <c r="F3534">
        <v>0</v>
      </c>
      <c r="G3534">
        <v>0</v>
      </c>
      <c r="H3534">
        <v>0</v>
      </c>
      <c r="I3534">
        <v>0</v>
      </c>
      <c r="J3534">
        <v>0</v>
      </c>
      <c r="K3534">
        <v>0</v>
      </c>
    </row>
    <row r="3535" spans="1:11" x14ac:dyDescent="0.25">
      <c r="A3535" t="s">
        <v>51</v>
      </c>
      <c r="B3535" t="s">
        <v>63</v>
      </c>
      <c r="C3535" s="7">
        <v>41998</v>
      </c>
      <c r="D3535">
        <v>1</v>
      </c>
      <c r="E3535" t="s">
        <v>3340</v>
      </c>
      <c r="F3535">
        <v>0</v>
      </c>
      <c r="G3535">
        <v>0</v>
      </c>
      <c r="H3535">
        <v>0</v>
      </c>
      <c r="I3535">
        <v>0</v>
      </c>
      <c r="J3535">
        <v>0</v>
      </c>
      <c r="K3535">
        <v>0</v>
      </c>
    </row>
    <row r="3536" spans="1:11" x14ac:dyDescent="0.25">
      <c r="A3536" t="s">
        <v>51</v>
      </c>
      <c r="B3536" t="s">
        <v>64</v>
      </c>
      <c r="C3536" s="7">
        <v>41998</v>
      </c>
      <c r="D3536">
        <v>0</v>
      </c>
      <c r="E3536" t="s">
        <v>3341</v>
      </c>
      <c r="F3536">
        <v>0</v>
      </c>
      <c r="G3536">
        <v>0</v>
      </c>
      <c r="H3536">
        <v>0</v>
      </c>
      <c r="I3536">
        <v>0</v>
      </c>
      <c r="J3536">
        <v>0</v>
      </c>
      <c r="K3536">
        <v>0</v>
      </c>
    </row>
    <row r="3537" spans="1:11" x14ac:dyDescent="0.25">
      <c r="A3537" t="s">
        <v>51</v>
      </c>
      <c r="B3537" t="s">
        <v>64</v>
      </c>
      <c r="C3537" s="7">
        <v>41998</v>
      </c>
      <c r="D3537">
        <v>1</v>
      </c>
      <c r="E3537" t="s">
        <v>3342</v>
      </c>
      <c r="F3537">
        <v>0</v>
      </c>
      <c r="G3537">
        <v>0</v>
      </c>
      <c r="H3537">
        <v>0</v>
      </c>
      <c r="I3537">
        <v>0</v>
      </c>
      <c r="J3537">
        <v>0</v>
      </c>
      <c r="K3537">
        <v>0</v>
      </c>
    </row>
    <row r="3538" spans="1:11" x14ac:dyDescent="0.25">
      <c r="A3538" t="s">
        <v>51</v>
      </c>
      <c r="B3538" t="s">
        <v>65</v>
      </c>
      <c r="C3538" s="7">
        <v>41998</v>
      </c>
      <c r="D3538">
        <v>0</v>
      </c>
      <c r="E3538" t="s">
        <v>3343</v>
      </c>
      <c r="F3538">
        <v>0</v>
      </c>
      <c r="G3538">
        <v>0</v>
      </c>
      <c r="H3538">
        <v>0</v>
      </c>
      <c r="I3538">
        <v>0</v>
      </c>
      <c r="J3538">
        <v>0</v>
      </c>
      <c r="K3538">
        <v>0</v>
      </c>
    </row>
    <row r="3539" spans="1:11" x14ac:dyDescent="0.25">
      <c r="A3539" t="s">
        <v>51</v>
      </c>
      <c r="B3539" t="s">
        <v>65</v>
      </c>
      <c r="C3539" s="7">
        <v>41998</v>
      </c>
      <c r="D3539">
        <v>1</v>
      </c>
      <c r="E3539" t="s">
        <v>3344</v>
      </c>
      <c r="F3539">
        <v>0</v>
      </c>
      <c r="G3539">
        <v>0</v>
      </c>
      <c r="H3539">
        <v>0</v>
      </c>
      <c r="I3539">
        <v>0</v>
      </c>
      <c r="J3539">
        <v>0</v>
      </c>
      <c r="K3539">
        <v>0</v>
      </c>
    </row>
    <row r="3540" spans="1:11" x14ac:dyDescent="0.25">
      <c r="A3540" t="s">
        <v>51</v>
      </c>
      <c r="B3540" t="s">
        <v>66</v>
      </c>
      <c r="C3540" s="7">
        <v>41998</v>
      </c>
      <c r="D3540">
        <v>0</v>
      </c>
      <c r="E3540" t="s">
        <v>3345</v>
      </c>
      <c r="F3540">
        <v>51.496849060058594</v>
      </c>
      <c r="G3540">
        <v>172.5</v>
      </c>
      <c r="H3540">
        <v>10.75360807306348</v>
      </c>
      <c r="I3540">
        <v>86.712425231933594</v>
      </c>
      <c r="J3540">
        <v>13.823734283447266</v>
      </c>
      <c r="K3540">
        <v>3.735804557800293</v>
      </c>
    </row>
    <row r="3541" spans="1:11" x14ac:dyDescent="0.25">
      <c r="A3541" t="s">
        <v>51</v>
      </c>
      <c r="B3541" t="s">
        <v>66</v>
      </c>
      <c r="C3541" s="7">
        <v>41998</v>
      </c>
      <c r="D3541">
        <v>1</v>
      </c>
      <c r="E3541" t="s">
        <v>3346</v>
      </c>
      <c r="F3541">
        <v>47.761043686453064</v>
      </c>
      <c r="G3541">
        <v>172.5</v>
      </c>
      <c r="H3541">
        <v>10.75360807306348</v>
      </c>
      <c r="I3541">
        <v>86.712425231933594</v>
      </c>
      <c r="J3541">
        <v>13.823734283447266</v>
      </c>
      <c r="K3541">
        <v>3.735804557800293</v>
      </c>
    </row>
    <row r="3542" spans="1:11" x14ac:dyDescent="0.25">
      <c r="A3542" t="s">
        <v>51</v>
      </c>
      <c r="B3542" t="s">
        <v>67</v>
      </c>
      <c r="C3542" s="7">
        <v>41998</v>
      </c>
      <c r="D3542">
        <v>0</v>
      </c>
      <c r="E3542" t="s">
        <v>3347</v>
      </c>
      <c r="F3542">
        <v>33.274055480957031</v>
      </c>
      <c r="G3542">
        <v>163.25</v>
      </c>
      <c r="H3542">
        <v>7.3070227272727273</v>
      </c>
      <c r="I3542">
        <v>86.470169067382813</v>
      </c>
      <c r="J3542">
        <v>10.662446022033691</v>
      </c>
      <c r="K3542">
        <v>1.5946519374847412</v>
      </c>
    </row>
    <row r="3543" spans="1:11" x14ac:dyDescent="0.25">
      <c r="A3543" t="s">
        <v>51</v>
      </c>
      <c r="B3543" t="s">
        <v>67</v>
      </c>
      <c r="C3543" s="7">
        <v>41998</v>
      </c>
      <c r="D3543">
        <v>1</v>
      </c>
      <c r="E3543" t="s">
        <v>3348</v>
      </c>
      <c r="F3543">
        <v>31.679405388674102</v>
      </c>
      <c r="G3543">
        <v>163.25</v>
      </c>
      <c r="H3543">
        <v>7.3070227272727273</v>
      </c>
      <c r="I3543">
        <v>86.470169067382813</v>
      </c>
      <c r="J3543">
        <v>10.662446022033691</v>
      </c>
      <c r="K3543">
        <v>1.5946519374847412</v>
      </c>
    </row>
    <row r="3544" spans="1:11" x14ac:dyDescent="0.25">
      <c r="A3544" t="s">
        <v>51</v>
      </c>
      <c r="B3544" t="s">
        <v>68</v>
      </c>
      <c r="C3544" s="7">
        <v>41998</v>
      </c>
      <c r="D3544">
        <v>0</v>
      </c>
      <c r="E3544" t="s">
        <v>3349</v>
      </c>
      <c r="F3544">
        <v>46.703556060791016</v>
      </c>
      <c r="G3544">
        <v>2</v>
      </c>
      <c r="H3544">
        <v>7</v>
      </c>
      <c r="I3544">
        <v>87</v>
      </c>
      <c r="J3544">
        <v>2.7330594062805176</v>
      </c>
      <c r="K3544">
        <v>-0.88956797122955322</v>
      </c>
    </row>
    <row r="3545" spans="1:11" x14ac:dyDescent="0.25">
      <c r="A3545" t="s">
        <v>51</v>
      </c>
      <c r="B3545" t="s">
        <v>68</v>
      </c>
      <c r="C3545" s="7">
        <v>41998</v>
      </c>
      <c r="D3545">
        <v>1</v>
      </c>
      <c r="E3545" t="s">
        <v>3350</v>
      </c>
      <c r="F3545">
        <v>47.593125253915787</v>
      </c>
      <c r="G3545">
        <v>2</v>
      </c>
      <c r="H3545">
        <v>7</v>
      </c>
      <c r="I3545">
        <v>87</v>
      </c>
      <c r="J3545">
        <v>2.7330594062805176</v>
      </c>
      <c r="K3545">
        <v>-0.88956797122955322</v>
      </c>
    </row>
    <row r="3546" spans="1:11" x14ac:dyDescent="0.25">
      <c r="A3546" t="s">
        <v>51</v>
      </c>
      <c r="B3546" t="s">
        <v>4120</v>
      </c>
      <c r="C3546" s="7">
        <v>41998</v>
      </c>
      <c r="D3546">
        <v>0</v>
      </c>
      <c r="E3546" t="s">
        <v>5015</v>
      </c>
      <c r="F3546">
        <v>34.429950714111328</v>
      </c>
      <c r="G3546">
        <v>79.5</v>
      </c>
      <c r="H3546">
        <v>8.6330157289776164</v>
      </c>
      <c r="I3546">
        <v>87.114791870117188</v>
      </c>
      <c r="J3546">
        <v>13.981080055236816</v>
      </c>
      <c r="K3546">
        <v>2.9385349750518799</v>
      </c>
    </row>
    <row r="3547" spans="1:11" x14ac:dyDescent="0.25">
      <c r="A3547" t="s">
        <v>51</v>
      </c>
      <c r="B3547" t="s">
        <v>4120</v>
      </c>
      <c r="C3547" s="7">
        <v>41998</v>
      </c>
      <c r="D3547">
        <v>1</v>
      </c>
      <c r="E3547" t="s">
        <v>5016</v>
      </c>
      <c r="F3547">
        <v>31.49141521443158</v>
      </c>
      <c r="G3547">
        <v>79.5</v>
      </c>
      <c r="H3547">
        <v>8.6330157289776164</v>
      </c>
      <c r="I3547">
        <v>87.114791870117188</v>
      </c>
      <c r="J3547">
        <v>13.981080055236816</v>
      </c>
      <c r="K3547">
        <v>2.9385349750518799</v>
      </c>
    </row>
    <row r="3548" spans="1:11" x14ac:dyDescent="0.25">
      <c r="A3548" t="s">
        <v>51</v>
      </c>
      <c r="B3548" t="s">
        <v>4121</v>
      </c>
      <c r="C3548" s="7">
        <v>41998</v>
      </c>
      <c r="D3548">
        <v>0</v>
      </c>
      <c r="E3548" t="s">
        <v>5017</v>
      </c>
      <c r="F3548">
        <v>13.365327835083008</v>
      </c>
      <c r="G3548">
        <v>7.5</v>
      </c>
      <c r="H3548">
        <v>4.4479166666666661</v>
      </c>
      <c r="I3548">
        <v>86.197914123535156</v>
      </c>
      <c r="J3548">
        <v>4.7484378814697266</v>
      </c>
      <c r="K3548">
        <v>-1.3281614780426025</v>
      </c>
    </row>
    <row r="3549" spans="1:11" x14ac:dyDescent="0.25">
      <c r="A3549" t="s">
        <v>51</v>
      </c>
      <c r="B3549" t="s">
        <v>4121</v>
      </c>
      <c r="C3549" s="7">
        <v>41998</v>
      </c>
      <c r="D3549">
        <v>1</v>
      </c>
      <c r="E3549" t="s">
        <v>5018</v>
      </c>
      <c r="F3549">
        <v>14.6934897651275</v>
      </c>
      <c r="G3549">
        <v>7.5</v>
      </c>
      <c r="H3549">
        <v>4.4479166666666661</v>
      </c>
      <c r="I3549">
        <v>86.197914123535156</v>
      </c>
      <c r="J3549">
        <v>4.7484378814697266</v>
      </c>
      <c r="K3549">
        <v>-1.3281614780426025</v>
      </c>
    </row>
    <row r="3550" spans="1:11" x14ac:dyDescent="0.25">
      <c r="A3550" t="s">
        <v>51</v>
      </c>
      <c r="B3550" t="s">
        <v>4122</v>
      </c>
      <c r="C3550" s="7">
        <v>41998</v>
      </c>
      <c r="D3550">
        <v>0</v>
      </c>
      <c r="E3550" t="s">
        <v>5019</v>
      </c>
      <c r="F3550">
        <v>43.651142120361328</v>
      </c>
      <c r="G3550">
        <v>164.25</v>
      </c>
      <c r="H3550">
        <v>9.4168742017879943</v>
      </c>
      <c r="I3550">
        <v>86.292465209960937</v>
      </c>
      <c r="J3550">
        <v>9.8664674758911133</v>
      </c>
      <c r="K3550">
        <v>1.9425796270370483</v>
      </c>
    </row>
    <row r="3551" spans="1:11" x14ac:dyDescent="0.25">
      <c r="A3551" t="s">
        <v>51</v>
      </c>
      <c r="B3551" t="s">
        <v>4122</v>
      </c>
      <c r="C3551" s="7">
        <v>41998</v>
      </c>
      <c r="D3551">
        <v>1</v>
      </c>
      <c r="E3551" t="s">
        <v>5020</v>
      </c>
      <c r="F3551">
        <v>41.708561944187942</v>
      </c>
      <c r="G3551">
        <v>164.25</v>
      </c>
      <c r="H3551">
        <v>9.4168742017879943</v>
      </c>
      <c r="I3551">
        <v>86.292465209960937</v>
      </c>
      <c r="J3551">
        <v>9.8664674758911133</v>
      </c>
      <c r="K3551">
        <v>1.9425796270370483</v>
      </c>
    </row>
    <row r="3552" spans="1:11" x14ac:dyDescent="0.25">
      <c r="A3552" t="s">
        <v>51</v>
      </c>
      <c r="B3552" t="s">
        <v>75</v>
      </c>
      <c r="C3552" s="7">
        <v>41998</v>
      </c>
      <c r="D3552">
        <v>0</v>
      </c>
      <c r="E3552" t="s">
        <v>3351</v>
      </c>
      <c r="F3552">
        <v>0</v>
      </c>
      <c r="G3552">
        <v>0</v>
      </c>
      <c r="H3552">
        <v>0</v>
      </c>
      <c r="I3552">
        <v>0</v>
      </c>
      <c r="J3552">
        <v>0</v>
      </c>
      <c r="K3552">
        <v>0</v>
      </c>
    </row>
    <row r="3553" spans="1:11" x14ac:dyDescent="0.25">
      <c r="A3553" t="s">
        <v>51</v>
      </c>
      <c r="B3553" t="s">
        <v>75</v>
      </c>
      <c r="C3553" s="7">
        <v>41998</v>
      </c>
      <c r="D3553">
        <v>1</v>
      </c>
      <c r="E3553" t="s">
        <v>3352</v>
      </c>
      <c r="F3553">
        <v>0</v>
      </c>
      <c r="G3553">
        <v>0</v>
      </c>
      <c r="H3553">
        <v>0</v>
      </c>
      <c r="I3553">
        <v>0</v>
      </c>
      <c r="J3553">
        <v>0</v>
      </c>
      <c r="K3553">
        <v>0</v>
      </c>
    </row>
    <row r="3554" spans="1:11" x14ac:dyDescent="0.25">
      <c r="A3554" t="s">
        <v>51</v>
      </c>
      <c r="B3554" t="s">
        <v>69</v>
      </c>
      <c r="C3554" s="7">
        <v>41998</v>
      </c>
      <c r="D3554">
        <v>0</v>
      </c>
      <c r="E3554" t="s">
        <v>3353</v>
      </c>
      <c r="F3554">
        <v>0</v>
      </c>
      <c r="G3554">
        <v>0</v>
      </c>
      <c r="H3554">
        <v>0</v>
      </c>
      <c r="I3554">
        <v>0</v>
      </c>
      <c r="J3554">
        <v>0</v>
      </c>
      <c r="K3554">
        <v>0</v>
      </c>
    </row>
    <row r="3555" spans="1:11" x14ac:dyDescent="0.25">
      <c r="A3555" t="s">
        <v>51</v>
      </c>
      <c r="B3555" t="s">
        <v>69</v>
      </c>
      <c r="C3555" s="7">
        <v>41998</v>
      </c>
      <c r="D3555">
        <v>1</v>
      </c>
      <c r="E3555" t="s">
        <v>3354</v>
      </c>
      <c r="F3555">
        <v>0</v>
      </c>
      <c r="G3555">
        <v>0</v>
      </c>
      <c r="H3555">
        <v>0</v>
      </c>
      <c r="I3555">
        <v>0</v>
      </c>
      <c r="J3555">
        <v>0</v>
      </c>
      <c r="K3555">
        <v>0</v>
      </c>
    </row>
    <row r="3556" spans="1:11" x14ac:dyDescent="0.25">
      <c r="A3556" t="s">
        <v>51</v>
      </c>
      <c r="B3556" t="s">
        <v>70</v>
      </c>
      <c r="C3556" s="7">
        <v>41998</v>
      </c>
      <c r="D3556">
        <v>0</v>
      </c>
      <c r="E3556" t="s">
        <v>3355</v>
      </c>
      <c r="F3556">
        <v>0</v>
      </c>
      <c r="G3556">
        <v>0</v>
      </c>
      <c r="H3556">
        <v>0</v>
      </c>
      <c r="I3556">
        <v>0</v>
      </c>
      <c r="J3556">
        <v>0</v>
      </c>
      <c r="K3556">
        <v>0</v>
      </c>
    </row>
    <row r="3557" spans="1:11" x14ac:dyDescent="0.25">
      <c r="A3557" t="s">
        <v>51</v>
      </c>
      <c r="B3557" t="s">
        <v>70</v>
      </c>
      <c r="C3557" s="7">
        <v>41998</v>
      </c>
      <c r="D3557">
        <v>1</v>
      </c>
      <c r="E3557" t="s">
        <v>3356</v>
      </c>
      <c r="F3557">
        <v>0</v>
      </c>
      <c r="G3557">
        <v>0</v>
      </c>
      <c r="H3557">
        <v>0</v>
      </c>
      <c r="I3557">
        <v>0</v>
      </c>
      <c r="J3557">
        <v>0</v>
      </c>
      <c r="K3557">
        <v>0</v>
      </c>
    </row>
    <row r="3558" spans="1:11" x14ac:dyDescent="0.25">
      <c r="A3558" t="s">
        <v>51</v>
      </c>
      <c r="B3558" t="s">
        <v>5566</v>
      </c>
      <c r="C3558" s="7">
        <v>41998</v>
      </c>
      <c r="D3558">
        <v>0</v>
      </c>
      <c r="E3558" t="s">
        <v>5863</v>
      </c>
      <c r="F3558">
        <v>5.360875129699707</v>
      </c>
      <c r="G3558">
        <v>1</v>
      </c>
      <c r="H3558">
        <v>1</v>
      </c>
      <c r="I3558">
        <v>84</v>
      </c>
      <c r="K3558">
        <v>5.5875003337860107E-2</v>
      </c>
    </row>
    <row r="3559" spans="1:11" x14ac:dyDescent="0.25">
      <c r="A3559" t="s">
        <v>51</v>
      </c>
      <c r="B3559" t="s">
        <v>5566</v>
      </c>
      <c r="C3559" s="7">
        <v>41998</v>
      </c>
      <c r="D3559">
        <v>1</v>
      </c>
      <c r="E3559" t="s">
        <v>5864</v>
      </c>
      <c r="F3559">
        <v>5.3050000071525574</v>
      </c>
      <c r="G3559">
        <v>1</v>
      </c>
      <c r="H3559">
        <v>1</v>
      </c>
      <c r="I3559">
        <v>84</v>
      </c>
      <c r="K3559">
        <v>5.5875003337860107E-2</v>
      </c>
    </row>
    <row r="3560" spans="1:11" x14ac:dyDescent="0.25">
      <c r="A3560" t="s">
        <v>51</v>
      </c>
      <c r="B3560" t="s">
        <v>4123</v>
      </c>
      <c r="C3560" s="7">
        <v>41998</v>
      </c>
      <c r="D3560">
        <v>0</v>
      </c>
      <c r="E3560" t="s">
        <v>5021</v>
      </c>
      <c r="F3560">
        <v>27.190444946289063</v>
      </c>
      <c r="G3560">
        <v>29</v>
      </c>
      <c r="H3560">
        <v>2.9115384615384614</v>
      </c>
      <c r="I3560">
        <v>85.348716735839844</v>
      </c>
      <c r="J3560">
        <v>10.147322654724121</v>
      </c>
      <c r="K3560">
        <v>3.6262292861938477</v>
      </c>
    </row>
    <row r="3561" spans="1:11" x14ac:dyDescent="0.25">
      <c r="A3561" t="s">
        <v>51</v>
      </c>
      <c r="B3561" t="s">
        <v>4123</v>
      </c>
      <c r="C3561" s="7">
        <v>41998</v>
      </c>
      <c r="D3561">
        <v>1</v>
      </c>
      <c r="E3561" t="s">
        <v>5022</v>
      </c>
      <c r="F3561">
        <v>23.564214772759719</v>
      </c>
      <c r="G3561">
        <v>29</v>
      </c>
      <c r="H3561">
        <v>2.9115384615384614</v>
      </c>
      <c r="I3561">
        <v>85.348716735839844</v>
      </c>
      <c r="J3561">
        <v>10.147322654724121</v>
      </c>
      <c r="K3561">
        <v>3.6262292861938477</v>
      </c>
    </row>
    <row r="3562" spans="1:11" x14ac:dyDescent="0.25">
      <c r="A3562" t="s">
        <v>51</v>
      </c>
      <c r="B3562" t="s">
        <v>4124</v>
      </c>
      <c r="C3562" s="7">
        <v>41998</v>
      </c>
      <c r="D3562">
        <v>0</v>
      </c>
      <c r="E3562" t="s">
        <v>5023</v>
      </c>
      <c r="F3562">
        <v>85.047462463378906</v>
      </c>
      <c r="G3562">
        <v>40.5</v>
      </c>
      <c r="H3562">
        <v>15.822420634920636</v>
      </c>
      <c r="I3562">
        <v>88.521827697753906</v>
      </c>
      <c r="J3562">
        <v>19.439218521118164</v>
      </c>
      <c r="K3562">
        <v>5.0524101257324219</v>
      </c>
    </row>
    <row r="3563" spans="1:11" x14ac:dyDescent="0.25">
      <c r="A3563" t="s">
        <v>51</v>
      </c>
      <c r="B3563" t="s">
        <v>4124</v>
      </c>
      <c r="C3563" s="7">
        <v>41998</v>
      </c>
      <c r="D3563">
        <v>1</v>
      </c>
      <c r="E3563" t="s">
        <v>5024</v>
      </c>
      <c r="F3563">
        <v>79.995049853232643</v>
      </c>
      <c r="G3563">
        <v>40.5</v>
      </c>
      <c r="H3563">
        <v>15.822420634920636</v>
      </c>
      <c r="I3563">
        <v>88.521827697753906</v>
      </c>
      <c r="J3563">
        <v>19.439218521118164</v>
      </c>
      <c r="K3563">
        <v>5.0524101257324219</v>
      </c>
    </row>
    <row r="3564" spans="1:11" x14ac:dyDescent="0.25">
      <c r="A3564" t="s">
        <v>51</v>
      </c>
      <c r="B3564" t="s">
        <v>71</v>
      </c>
      <c r="C3564" s="7">
        <v>41998</v>
      </c>
      <c r="D3564">
        <v>0</v>
      </c>
      <c r="E3564" t="s">
        <v>3357</v>
      </c>
      <c r="F3564">
        <v>3.5283732414245605</v>
      </c>
      <c r="G3564">
        <v>1</v>
      </c>
      <c r="H3564">
        <v>1</v>
      </c>
      <c r="I3564">
        <v>90</v>
      </c>
      <c r="K3564">
        <v>0.94837319850921631</v>
      </c>
    </row>
    <row r="3565" spans="1:11" x14ac:dyDescent="0.25">
      <c r="A3565" t="s">
        <v>51</v>
      </c>
      <c r="B3565" t="s">
        <v>71</v>
      </c>
      <c r="C3565" s="7">
        <v>41998</v>
      </c>
      <c r="D3565">
        <v>1</v>
      </c>
      <c r="E3565" t="s">
        <v>3358</v>
      </c>
      <c r="F3565">
        <v>2.5800000429153442</v>
      </c>
      <c r="G3565">
        <v>1</v>
      </c>
      <c r="H3565">
        <v>1</v>
      </c>
      <c r="I3565">
        <v>90</v>
      </c>
      <c r="K3565">
        <v>0.94837319850921631</v>
      </c>
    </row>
    <row r="3566" spans="1:11" x14ac:dyDescent="0.25">
      <c r="A3566" t="s">
        <v>51</v>
      </c>
      <c r="B3566" t="s">
        <v>72</v>
      </c>
      <c r="C3566" s="7">
        <v>41998</v>
      </c>
      <c r="D3566">
        <v>0</v>
      </c>
      <c r="E3566" t="s">
        <v>3359</v>
      </c>
      <c r="F3566">
        <v>15.238051414489746</v>
      </c>
      <c r="G3566">
        <v>78.25</v>
      </c>
      <c r="H3566">
        <v>2.9673681541582151</v>
      </c>
      <c r="I3566">
        <v>86.008522033691406</v>
      </c>
      <c r="J3566">
        <v>4.6865816116333008</v>
      </c>
      <c r="K3566">
        <v>0.93345528841018677</v>
      </c>
    </row>
    <row r="3567" spans="1:11" x14ac:dyDescent="0.25">
      <c r="A3567" t="s">
        <v>51</v>
      </c>
      <c r="B3567" t="s">
        <v>72</v>
      </c>
      <c r="C3567" s="7">
        <v>41998</v>
      </c>
      <c r="D3567">
        <v>1</v>
      </c>
      <c r="E3567" t="s">
        <v>3360</v>
      </c>
      <c r="F3567">
        <v>14.304596086553701</v>
      </c>
      <c r="G3567">
        <v>78.25</v>
      </c>
      <c r="H3567">
        <v>2.9673681541582151</v>
      </c>
      <c r="I3567">
        <v>86.008522033691406</v>
      </c>
      <c r="J3567">
        <v>4.6865816116333008</v>
      </c>
      <c r="K3567">
        <v>0.93345528841018677</v>
      </c>
    </row>
    <row r="3568" spans="1:11" x14ac:dyDescent="0.25">
      <c r="A3568" t="s">
        <v>51</v>
      </c>
      <c r="B3568" t="s">
        <v>73</v>
      </c>
      <c r="C3568" s="7">
        <v>41998</v>
      </c>
      <c r="D3568">
        <v>0</v>
      </c>
      <c r="E3568" t="s">
        <v>3361</v>
      </c>
      <c r="F3568">
        <v>51.405784606933594</v>
      </c>
      <c r="G3568">
        <v>261.5</v>
      </c>
      <c r="H3568">
        <v>10.894645705650237</v>
      </c>
      <c r="I3568">
        <v>86.799301147460938</v>
      </c>
      <c r="J3568">
        <v>13.984476089477539</v>
      </c>
      <c r="K3568">
        <v>3.1753637790679932</v>
      </c>
    </row>
    <row r="3569" spans="1:11" x14ac:dyDescent="0.25">
      <c r="A3569" t="s">
        <v>51</v>
      </c>
      <c r="B3569" t="s">
        <v>73</v>
      </c>
      <c r="C3569" s="7">
        <v>41998</v>
      </c>
      <c r="D3569">
        <v>1</v>
      </c>
      <c r="E3569" t="s">
        <v>3362</v>
      </c>
      <c r="F3569">
        <v>48.230421259701288</v>
      </c>
      <c r="G3569">
        <v>261.5</v>
      </c>
      <c r="H3569">
        <v>10.894645705650237</v>
      </c>
      <c r="I3569">
        <v>86.799301147460938</v>
      </c>
      <c r="J3569">
        <v>13.984476089477539</v>
      </c>
      <c r="K3569">
        <v>3.1753637790679932</v>
      </c>
    </row>
    <row r="3570" spans="1:11" x14ac:dyDescent="0.25">
      <c r="A3570" t="s">
        <v>51</v>
      </c>
      <c r="B3570" t="s">
        <v>5565</v>
      </c>
      <c r="C3570" s="7">
        <v>41998</v>
      </c>
      <c r="D3570">
        <v>0</v>
      </c>
      <c r="E3570" t="s">
        <v>5865</v>
      </c>
      <c r="F3570">
        <v>22.018302917480469</v>
      </c>
      <c r="G3570">
        <v>12.25</v>
      </c>
      <c r="H3570">
        <v>3.4821428571428572</v>
      </c>
      <c r="I3570">
        <v>85.714286804199219</v>
      </c>
      <c r="J3570">
        <v>11.142348289489746</v>
      </c>
      <c r="K3570">
        <v>3.1832149028778076</v>
      </c>
    </row>
    <row r="3571" spans="1:11" x14ac:dyDescent="0.25">
      <c r="A3571" t="s">
        <v>51</v>
      </c>
      <c r="B3571" t="s">
        <v>5565</v>
      </c>
      <c r="C3571" s="7">
        <v>41998</v>
      </c>
      <c r="D3571">
        <v>1</v>
      </c>
      <c r="E3571" t="s">
        <v>5866</v>
      </c>
      <c r="F3571">
        <v>18.835089086954085</v>
      </c>
      <c r="G3571">
        <v>12.25</v>
      </c>
      <c r="H3571">
        <v>3.4821428571428572</v>
      </c>
      <c r="I3571">
        <v>85.714286804199219</v>
      </c>
      <c r="J3571">
        <v>11.142348289489746</v>
      </c>
      <c r="K3571">
        <v>3.1832149028778076</v>
      </c>
    </row>
    <row r="3572" spans="1:11" x14ac:dyDescent="0.25">
      <c r="A3572" t="s">
        <v>52</v>
      </c>
      <c r="B3572" t="s">
        <v>4119</v>
      </c>
      <c r="C3572" s="7">
        <v>41851</v>
      </c>
      <c r="D3572">
        <v>0</v>
      </c>
      <c r="E3572" t="s">
        <v>5025</v>
      </c>
      <c r="F3572">
        <v>8.2048330307006836</v>
      </c>
      <c r="G3572">
        <v>6</v>
      </c>
      <c r="H3572">
        <v>3.8333333333333335</v>
      </c>
      <c r="I3572">
        <v>81</v>
      </c>
      <c r="J3572">
        <v>6.6954140663146973</v>
      </c>
      <c r="K3572">
        <v>-1.4968336820602417</v>
      </c>
    </row>
    <row r="3573" spans="1:11" x14ac:dyDescent="0.25">
      <c r="A3573" t="s">
        <v>52</v>
      </c>
      <c r="B3573" t="s">
        <v>4119</v>
      </c>
      <c r="C3573" s="7">
        <v>41851</v>
      </c>
      <c r="D3573">
        <v>1</v>
      </c>
      <c r="E3573" t="s">
        <v>5026</v>
      </c>
      <c r="F3573">
        <v>9.701666633288065</v>
      </c>
      <c r="G3573">
        <v>6</v>
      </c>
      <c r="H3573">
        <v>3.8333333333333335</v>
      </c>
      <c r="I3573">
        <v>81</v>
      </c>
      <c r="J3573">
        <v>6.6954140663146973</v>
      </c>
      <c r="K3573">
        <v>-1.4968336820602417</v>
      </c>
    </row>
    <row r="3574" spans="1:11" x14ac:dyDescent="0.25">
      <c r="A3574" t="s">
        <v>52</v>
      </c>
      <c r="B3574" t="s">
        <v>3637</v>
      </c>
      <c r="C3574" s="7">
        <v>41851</v>
      </c>
      <c r="D3574">
        <v>0</v>
      </c>
      <c r="E3574" t="s">
        <v>3789</v>
      </c>
      <c r="F3574">
        <v>34.593032836914063</v>
      </c>
      <c r="G3574">
        <v>274</v>
      </c>
      <c r="H3574">
        <v>9.3266423357664241</v>
      </c>
      <c r="I3574">
        <v>81.627738952636719</v>
      </c>
      <c r="J3574">
        <v>10.825348854064941</v>
      </c>
      <c r="K3574">
        <v>2.8102209568023682</v>
      </c>
    </row>
    <row r="3575" spans="1:11" x14ac:dyDescent="0.25">
      <c r="A3575" t="s">
        <v>52</v>
      </c>
      <c r="B3575" t="s">
        <v>3637</v>
      </c>
      <c r="C3575" s="7">
        <v>41851</v>
      </c>
      <c r="D3575">
        <v>1</v>
      </c>
      <c r="E3575" t="s">
        <v>3790</v>
      </c>
      <c r="F3575">
        <v>31.7828101935239</v>
      </c>
      <c r="G3575">
        <v>274</v>
      </c>
      <c r="H3575">
        <v>9.3266423357664241</v>
      </c>
      <c r="I3575">
        <v>81.627738952636719</v>
      </c>
      <c r="J3575">
        <v>10.825348854064941</v>
      </c>
      <c r="K3575">
        <v>2.8102209568023682</v>
      </c>
    </row>
    <row r="3576" spans="1:11" x14ac:dyDescent="0.25">
      <c r="A3576" t="s">
        <v>52</v>
      </c>
      <c r="B3576" t="s">
        <v>61</v>
      </c>
      <c r="C3576" s="7">
        <v>41851</v>
      </c>
      <c r="D3576">
        <v>0</v>
      </c>
      <c r="E3576" t="s">
        <v>1066</v>
      </c>
      <c r="F3576">
        <v>39.912761688232422</v>
      </c>
      <c r="G3576">
        <v>154</v>
      </c>
      <c r="H3576">
        <v>8.8668831168831161</v>
      </c>
      <c r="I3576">
        <v>79</v>
      </c>
      <c r="J3576">
        <v>8.9641056060791016</v>
      </c>
      <c r="K3576">
        <v>2.2718534469604492</v>
      </c>
    </row>
    <row r="3577" spans="1:11" x14ac:dyDescent="0.25">
      <c r="A3577" t="s">
        <v>52</v>
      </c>
      <c r="B3577" t="s">
        <v>61</v>
      </c>
      <c r="C3577" s="7">
        <v>41851</v>
      </c>
      <c r="D3577">
        <v>1</v>
      </c>
      <c r="E3577" t="s">
        <v>1067</v>
      </c>
      <c r="F3577">
        <v>37.640909024580779</v>
      </c>
      <c r="G3577">
        <v>154</v>
      </c>
      <c r="H3577">
        <v>8.8668831168831161</v>
      </c>
      <c r="I3577">
        <v>79</v>
      </c>
      <c r="J3577">
        <v>8.9641056060791016</v>
      </c>
      <c r="K3577">
        <v>2.2718534469604492</v>
      </c>
    </row>
    <row r="3578" spans="1:11" x14ac:dyDescent="0.25">
      <c r="A3578" t="s">
        <v>52</v>
      </c>
      <c r="B3578" t="s">
        <v>62</v>
      </c>
      <c r="C3578" s="7">
        <v>41851</v>
      </c>
      <c r="D3578">
        <v>0</v>
      </c>
      <c r="E3578" t="s">
        <v>1068</v>
      </c>
      <c r="F3578">
        <v>27.766042709350586</v>
      </c>
      <c r="G3578">
        <v>120</v>
      </c>
      <c r="H3578">
        <v>9.9166666666666661</v>
      </c>
      <c r="I3578">
        <v>85</v>
      </c>
      <c r="J3578">
        <v>12.832505226135254</v>
      </c>
      <c r="K3578">
        <v>3.5011258125305176</v>
      </c>
    </row>
    <row r="3579" spans="1:11" x14ac:dyDescent="0.25">
      <c r="A3579" t="s">
        <v>52</v>
      </c>
      <c r="B3579" t="s">
        <v>62</v>
      </c>
      <c r="C3579" s="7">
        <v>41851</v>
      </c>
      <c r="D3579">
        <v>1</v>
      </c>
      <c r="E3579" t="s">
        <v>1069</v>
      </c>
      <c r="F3579">
        <v>24.264916693667569</v>
      </c>
      <c r="G3579">
        <v>120</v>
      </c>
      <c r="H3579">
        <v>9.9166666666666661</v>
      </c>
      <c r="I3579">
        <v>85</v>
      </c>
      <c r="J3579">
        <v>12.832505226135254</v>
      </c>
      <c r="K3579">
        <v>3.5011258125305176</v>
      </c>
    </row>
    <row r="3580" spans="1:11" x14ac:dyDescent="0.25">
      <c r="A3580" t="s">
        <v>52</v>
      </c>
      <c r="B3580" t="s">
        <v>63</v>
      </c>
      <c r="C3580" s="7">
        <v>41851</v>
      </c>
      <c r="D3580">
        <v>0</v>
      </c>
      <c r="E3580" t="s">
        <v>2462</v>
      </c>
      <c r="F3580">
        <v>0</v>
      </c>
      <c r="G3580">
        <v>0</v>
      </c>
      <c r="H3580">
        <v>0</v>
      </c>
      <c r="I3580">
        <v>0</v>
      </c>
      <c r="J3580">
        <v>0</v>
      </c>
      <c r="K3580">
        <v>0</v>
      </c>
    </row>
    <row r="3581" spans="1:11" x14ac:dyDescent="0.25">
      <c r="A3581" t="s">
        <v>52</v>
      </c>
      <c r="B3581" t="s">
        <v>63</v>
      </c>
      <c r="C3581" s="7">
        <v>41851</v>
      </c>
      <c r="D3581">
        <v>1</v>
      </c>
      <c r="E3581" t="s">
        <v>2463</v>
      </c>
      <c r="F3581">
        <v>0</v>
      </c>
      <c r="G3581">
        <v>0</v>
      </c>
      <c r="H3581">
        <v>0</v>
      </c>
      <c r="I3581">
        <v>0</v>
      </c>
      <c r="J3581">
        <v>0</v>
      </c>
      <c r="K3581">
        <v>0</v>
      </c>
    </row>
    <row r="3582" spans="1:11" x14ac:dyDescent="0.25">
      <c r="A3582" t="s">
        <v>52</v>
      </c>
      <c r="B3582" t="s">
        <v>64</v>
      </c>
      <c r="C3582" s="7">
        <v>41851</v>
      </c>
      <c r="D3582">
        <v>0</v>
      </c>
      <c r="E3582" t="s">
        <v>2464</v>
      </c>
      <c r="F3582">
        <v>0</v>
      </c>
      <c r="G3582">
        <v>0</v>
      </c>
      <c r="H3582">
        <v>0</v>
      </c>
      <c r="I3582">
        <v>0</v>
      </c>
      <c r="J3582">
        <v>0</v>
      </c>
      <c r="K3582">
        <v>0</v>
      </c>
    </row>
    <row r="3583" spans="1:11" x14ac:dyDescent="0.25">
      <c r="A3583" t="s">
        <v>52</v>
      </c>
      <c r="B3583" t="s">
        <v>64</v>
      </c>
      <c r="C3583" s="7">
        <v>41851</v>
      </c>
      <c r="D3583">
        <v>1</v>
      </c>
      <c r="E3583" t="s">
        <v>2465</v>
      </c>
      <c r="F3583">
        <v>0</v>
      </c>
      <c r="G3583">
        <v>0</v>
      </c>
      <c r="H3583">
        <v>0</v>
      </c>
      <c r="I3583">
        <v>0</v>
      </c>
      <c r="J3583">
        <v>0</v>
      </c>
      <c r="K3583">
        <v>0</v>
      </c>
    </row>
    <row r="3584" spans="1:11" x14ac:dyDescent="0.25">
      <c r="A3584" t="s">
        <v>52</v>
      </c>
      <c r="B3584" t="s">
        <v>65</v>
      </c>
      <c r="C3584" s="7">
        <v>41851</v>
      </c>
      <c r="D3584">
        <v>0</v>
      </c>
      <c r="E3584" t="s">
        <v>2466</v>
      </c>
      <c r="F3584">
        <v>0</v>
      </c>
      <c r="G3584">
        <v>0</v>
      </c>
      <c r="H3584">
        <v>0</v>
      </c>
      <c r="I3584">
        <v>0</v>
      </c>
      <c r="J3584">
        <v>0</v>
      </c>
      <c r="K3584">
        <v>0</v>
      </c>
    </row>
    <row r="3585" spans="1:11" x14ac:dyDescent="0.25">
      <c r="A3585" t="s">
        <v>52</v>
      </c>
      <c r="B3585" t="s">
        <v>65</v>
      </c>
      <c r="C3585" s="7">
        <v>41851</v>
      </c>
      <c r="D3585">
        <v>1</v>
      </c>
      <c r="E3585" t="s">
        <v>2467</v>
      </c>
      <c r="F3585">
        <v>0</v>
      </c>
      <c r="G3585">
        <v>0</v>
      </c>
      <c r="H3585">
        <v>0</v>
      </c>
      <c r="I3585">
        <v>0</v>
      </c>
      <c r="J3585">
        <v>0</v>
      </c>
      <c r="K3585">
        <v>0</v>
      </c>
    </row>
    <row r="3586" spans="1:11" x14ac:dyDescent="0.25">
      <c r="A3586" t="s">
        <v>52</v>
      </c>
      <c r="B3586" t="s">
        <v>66</v>
      </c>
      <c r="C3586" s="7">
        <v>41851</v>
      </c>
      <c r="D3586">
        <v>0</v>
      </c>
      <c r="E3586" t="s">
        <v>2468</v>
      </c>
      <c r="F3586">
        <v>40.292308807373047</v>
      </c>
      <c r="G3586">
        <v>147</v>
      </c>
      <c r="H3586">
        <v>10.959183673469388</v>
      </c>
      <c r="I3586">
        <v>81.816329956054687</v>
      </c>
      <c r="J3586">
        <v>11.781552314758301</v>
      </c>
      <c r="K3586">
        <v>3.2540082931518555</v>
      </c>
    </row>
    <row r="3587" spans="1:11" x14ac:dyDescent="0.25">
      <c r="A3587" t="s">
        <v>52</v>
      </c>
      <c r="B3587" t="s">
        <v>66</v>
      </c>
      <c r="C3587" s="7">
        <v>41851</v>
      </c>
      <c r="D3587">
        <v>1</v>
      </c>
      <c r="E3587" t="s">
        <v>2469</v>
      </c>
      <c r="F3587">
        <v>37.038299102697295</v>
      </c>
      <c r="G3587">
        <v>147</v>
      </c>
      <c r="H3587">
        <v>10.959183673469388</v>
      </c>
      <c r="I3587">
        <v>81.816329956054687</v>
      </c>
      <c r="J3587">
        <v>11.781552314758301</v>
      </c>
      <c r="K3587">
        <v>3.2540082931518555</v>
      </c>
    </row>
    <row r="3588" spans="1:11" x14ac:dyDescent="0.25">
      <c r="A3588" t="s">
        <v>52</v>
      </c>
      <c r="B3588" t="s">
        <v>67</v>
      </c>
      <c r="C3588" s="7">
        <v>41851</v>
      </c>
      <c r="D3588">
        <v>0</v>
      </c>
      <c r="E3588" t="s">
        <v>2470</v>
      </c>
      <c r="F3588">
        <v>27.7596435546875</v>
      </c>
      <c r="G3588">
        <v>125</v>
      </c>
      <c r="H3588">
        <v>7.444</v>
      </c>
      <c r="I3588">
        <v>81.400001525878906</v>
      </c>
      <c r="J3588">
        <v>9.6636857986450195</v>
      </c>
      <c r="K3588">
        <v>2.2796425819396973</v>
      </c>
    </row>
    <row r="3589" spans="1:11" x14ac:dyDescent="0.25">
      <c r="A3589" t="s">
        <v>52</v>
      </c>
      <c r="B3589" t="s">
        <v>67</v>
      </c>
      <c r="C3589" s="7">
        <v>41851</v>
      </c>
      <c r="D3589">
        <v>1</v>
      </c>
      <c r="E3589" t="s">
        <v>2471</v>
      </c>
      <c r="F3589">
        <v>25.480000225067137</v>
      </c>
      <c r="G3589">
        <v>125</v>
      </c>
      <c r="H3589">
        <v>7.444</v>
      </c>
      <c r="I3589">
        <v>81.400001525878906</v>
      </c>
      <c r="J3589">
        <v>9.6636857986450195</v>
      </c>
      <c r="K3589">
        <v>2.2796425819396973</v>
      </c>
    </row>
    <row r="3590" spans="1:11" x14ac:dyDescent="0.25">
      <c r="A3590" t="s">
        <v>52</v>
      </c>
      <c r="B3590" t="s">
        <v>68</v>
      </c>
      <c r="C3590" s="7">
        <v>41851</v>
      </c>
      <c r="D3590">
        <v>0</v>
      </c>
      <c r="E3590" t="s">
        <v>2472</v>
      </c>
      <c r="F3590">
        <v>42.782993316650391</v>
      </c>
      <c r="G3590">
        <v>2</v>
      </c>
      <c r="H3590">
        <v>7</v>
      </c>
      <c r="I3590">
        <v>82</v>
      </c>
      <c r="J3590">
        <v>9.063690185546875</v>
      </c>
      <c r="K3590">
        <v>3.3529963493347168</v>
      </c>
    </row>
    <row r="3591" spans="1:11" x14ac:dyDescent="0.25">
      <c r="A3591" t="s">
        <v>52</v>
      </c>
      <c r="B3591" t="s">
        <v>68</v>
      </c>
      <c r="C3591" s="7">
        <v>41851</v>
      </c>
      <c r="D3591">
        <v>1</v>
      </c>
      <c r="E3591" t="s">
        <v>2473</v>
      </c>
      <c r="F3591">
        <v>39.429998397827148</v>
      </c>
      <c r="G3591">
        <v>2</v>
      </c>
      <c r="H3591">
        <v>7</v>
      </c>
      <c r="I3591">
        <v>82</v>
      </c>
      <c r="J3591">
        <v>9.063690185546875</v>
      </c>
      <c r="K3591">
        <v>3.3529963493347168</v>
      </c>
    </row>
    <row r="3592" spans="1:11" x14ac:dyDescent="0.25">
      <c r="A3592" t="s">
        <v>52</v>
      </c>
      <c r="B3592" t="s">
        <v>4120</v>
      </c>
      <c r="C3592" s="7">
        <v>41851</v>
      </c>
      <c r="D3592">
        <v>0</v>
      </c>
      <c r="E3592" t="s">
        <v>5027</v>
      </c>
      <c r="F3592">
        <v>30.13758659362793</v>
      </c>
      <c r="G3592">
        <v>57</v>
      </c>
      <c r="H3592">
        <v>8.8596491228070171</v>
      </c>
      <c r="I3592">
        <v>82.15789794921875</v>
      </c>
      <c r="J3592">
        <v>12.432418823242188</v>
      </c>
      <c r="K3592">
        <v>3.6857454776763916</v>
      </c>
    </row>
    <row r="3593" spans="1:11" x14ac:dyDescent="0.25">
      <c r="A3593" t="s">
        <v>52</v>
      </c>
      <c r="B3593" t="s">
        <v>4120</v>
      </c>
      <c r="C3593" s="7">
        <v>41851</v>
      </c>
      <c r="D3593">
        <v>1</v>
      </c>
      <c r="E3593" t="s">
        <v>5028</v>
      </c>
      <c r="F3593">
        <v>26.451841708942595</v>
      </c>
      <c r="G3593">
        <v>57</v>
      </c>
      <c r="H3593">
        <v>8.8596491228070171</v>
      </c>
      <c r="I3593">
        <v>82.15789794921875</v>
      </c>
      <c r="J3593">
        <v>12.432418823242188</v>
      </c>
      <c r="K3593">
        <v>3.6857454776763916</v>
      </c>
    </row>
    <row r="3594" spans="1:11" x14ac:dyDescent="0.25">
      <c r="A3594" t="s">
        <v>52</v>
      </c>
      <c r="B3594" t="s">
        <v>4121</v>
      </c>
      <c r="C3594" s="7">
        <v>41851</v>
      </c>
      <c r="D3594">
        <v>0</v>
      </c>
      <c r="E3594" t="s">
        <v>5029</v>
      </c>
      <c r="F3594">
        <v>12.011499404907227</v>
      </c>
      <c r="G3594">
        <v>6</v>
      </c>
      <c r="H3594">
        <v>3.1666666666666665</v>
      </c>
      <c r="I3594">
        <v>81</v>
      </c>
      <c r="J3594">
        <v>3.4733600616455078</v>
      </c>
      <c r="K3594">
        <v>3.0539984703063965</v>
      </c>
    </row>
    <row r="3595" spans="1:11" x14ac:dyDescent="0.25">
      <c r="A3595" t="s">
        <v>52</v>
      </c>
      <c r="B3595" t="s">
        <v>4121</v>
      </c>
      <c r="C3595" s="7">
        <v>41851</v>
      </c>
      <c r="D3595">
        <v>1</v>
      </c>
      <c r="E3595" t="s">
        <v>5030</v>
      </c>
      <c r="F3595">
        <v>8.9575005074342098</v>
      </c>
      <c r="G3595">
        <v>6</v>
      </c>
      <c r="H3595">
        <v>3.1666666666666665</v>
      </c>
      <c r="I3595">
        <v>81</v>
      </c>
      <c r="J3595">
        <v>3.4733600616455078</v>
      </c>
      <c r="K3595">
        <v>3.0539984703063965</v>
      </c>
    </row>
    <row r="3596" spans="1:11" x14ac:dyDescent="0.25">
      <c r="A3596" t="s">
        <v>52</v>
      </c>
      <c r="B3596" t="s">
        <v>4122</v>
      </c>
      <c r="C3596" s="7">
        <v>41851</v>
      </c>
      <c r="D3596">
        <v>0</v>
      </c>
      <c r="E3596" t="s">
        <v>5031</v>
      </c>
      <c r="F3596">
        <v>44.048633575439453</v>
      </c>
      <c r="G3596">
        <v>135</v>
      </c>
      <c r="H3596">
        <v>10.003703703703703</v>
      </c>
      <c r="I3596">
        <v>81.355552673339844</v>
      </c>
      <c r="J3596">
        <v>6.8991355895996094</v>
      </c>
      <c r="K3596">
        <v>2.6637442111968994</v>
      </c>
    </row>
    <row r="3597" spans="1:11" x14ac:dyDescent="0.25">
      <c r="A3597" t="s">
        <v>52</v>
      </c>
      <c r="B3597" t="s">
        <v>4122</v>
      </c>
      <c r="C3597" s="7">
        <v>41851</v>
      </c>
      <c r="D3597">
        <v>1</v>
      </c>
      <c r="E3597" t="s">
        <v>5032</v>
      </c>
      <c r="F3597">
        <v>41.384889051207793</v>
      </c>
      <c r="G3597">
        <v>135</v>
      </c>
      <c r="H3597">
        <v>10.003703703703703</v>
      </c>
      <c r="I3597">
        <v>81.355552673339844</v>
      </c>
      <c r="J3597">
        <v>6.8991355895996094</v>
      </c>
      <c r="K3597">
        <v>2.6637442111968994</v>
      </c>
    </row>
    <row r="3598" spans="1:11" x14ac:dyDescent="0.25">
      <c r="A3598" t="s">
        <v>52</v>
      </c>
      <c r="B3598" t="s">
        <v>75</v>
      </c>
      <c r="C3598" s="7">
        <v>41851</v>
      </c>
      <c r="D3598">
        <v>0</v>
      </c>
      <c r="E3598" t="s">
        <v>1694</v>
      </c>
      <c r="F3598">
        <v>0</v>
      </c>
      <c r="G3598">
        <v>0</v>
      </c>
      <c r="H3598">
        <v>0</v>
      </c>
      <c r="I3598">
        <v>0</v>
      </c>
      <c r="J3598">
        <v>0</v>
      </c>
      <c r="K3598">
        <v>0</v>
      </c>
    </row>
    <row r="3599" spans="1:11" x14ac:dyDescent="0.25">
      <c r="A3599" t="s">
        <v>52</v>
      </c>
      <c r="B3599" t="s">
        <v>75</v>
      </c>
      <c r="C3599" s="7">
        <v>41851</v>
      </c>
      <c r="D3599">
        <v>1</v>
      </c>
      <c r="E3599" t="s">
        <v>1695</v>
      </c>
      <c r="F3599">
        <v>0</v>
      </c>
      <c r="G3599">
        <v>0</v>
      </c>
      <c r="H3599">
        <v>0</v>
      </c>
      <c r="I3599">
        <v>0</v>
      </c>
      <c r="J3599">
        <v>0</v>
      </c>
      <c r="K3599">
        <v>0</v>
      </c>
    </row>
    <row r="3600" spans="1:11" x14ac:dyDescent="0.25">
      <c r="A3600" t="s">
        <v>52</v>
      </c>
      <c r="B3600" t="s">
        <v>69</v>
      </c>
      <c r="C3600" s="7">
        <v>41851</v>
      </c>
      <c r="D3600">
        <v>0</v>
      </c>
      <c r="E3600" t="s">
        <v>1070</v>
      </c>
      <c r="F3600">
        <v>0</v>
      </c>
      <c r="G3600">
        <v>0</v>
      </c>
      <c r="H3600">
        <v>0</v>
      </c>
      <c r="I3600">
        <v>0</v>
      </c>
      <c r="J3600">
        <v>0</v>
      </c>
      <c r="K3600">
        <v>0</v>
      </c>
    </row>
    <row r="3601" spans="1:11" x14ac:dyDescent="0.25">
      <c r="A3601" t="s">
        <v>52</v>
      </c>
      <c r="B3601" t="s">
        <v>69</v>
      </c>
      <c r="C3601" s="7">
        <v>41851</v>
      </c>
      <c r="D3601">
        <v>1</v>
      </c>
      <c r="E3601" t="s">
        <v>1071</v>
      </c>
      <c r="F3601">
        <v>0</v>
      </c>
      <c r="G3601">
        <v>0</v>
      </c>
      <c r="H3601">
        <v>0</v>
      </c>
      <c r="I3601">
        <v>0</v>
      </c>
      <c r="J3601">
        <v>0</v>
      </c>
      <c r="K3601">
        <v>0</v>
      </c>
    </row>
    <row r="3602" spans="1:11" x14ac:dyDescent="0.25">
      <c r="A3602" t="s">
        <v>52</v>
      </c>
      <c r="B3602" t="s">
        <v>70</v>
      </c>
      <c r="C3602" s="7">
        <v>41851</v>
      </c>
      <c r="D3602">
        <v>0</v>
      </c>
      <c r="E3602" t="s">
        <v>1072</v>
      </c>
      <c r="F3602">
        <v>0</v>
      </c>
      <c r="G3602">
        <v>0</v>
      </c>
      <c r="H3602">
        <v>0</v>
      </c>
      <c r="I3602">
        <v>0</v>
      </c>
      <c r="J3602">
        <v>0</v>
      </c>
      <c r="K3602">
        <v>0</v>
      </c>
    </row>
    <row r="3603" spans="1:11" x14ac:dyDescent="0.25">
      <c r="A3603" t="s">
        <v>52</v>
      </c>
      <c r="B3603" t="s">
        <v>70</v>
      </c>
      <c r="C3603" s="7">
        <v>41851</v>
      </c>
      <c r="D3603">
        <v>1</v>
      </c>
      <c r="E3603" t="s">
        <v>1073</v>
      </c>
      <c r="F3603">
        <v>0</v>
      </c>
      <c r="G3603">
        <v>0</v>
      </c>
      <c r="H3603">
        <v>0</v>
      </c>
      <c r="I3603">
        <v>0</v>
      </c>
      <c r="J3603">
        <v>0</v>
      </c>
      <c r="K3603">
        <v>0</v>
      </c>
    </row>
    <row r="3604" spans="1:11" x14ac:dyDescent="0.25">
      <c r="A3604" t="s">
        <v>52</v>
      </c>
      <c r="B3604" t="s">
        <v>5566</v>
      </c>
      <c r="C3604" s="7">
        <v>41851</v>
      </c>
      <c r="D3604">
        <v>0</v>
      </c>
      <c r="E3604" t="s">
        <v>5867</v>
      </c>
      <c r="F3604">
        <v>0.63099956512451172</v>
      </c>
      <c r="G3604">
        <v>1</v>
      </c>
      <c r="H3604">
        <v>1</v>
      </c>
      <c r="I3604">
        <v>79</v>
      </c>
      <c r="K3604">
        <v>-1.514000415802002</v>
      </c>
    </row>
    <row r="3605" spans="1:11" x14ac:dyDescent="0.25">
      <c r="A3605" t="s">
        <v>52</v>
      </c>
      <c r="B3605" t="s">
        <v>5566</v>
      </c>
      <c r="C3605" s="7">
        <v>41851</v>
      </c>
      <c r="D3605">
        <v>1</v>
      </c>
      <c r="E3605" t="s">
        <v>5868</v>
      </c>
      <c r="F3605">
        <v>2.1449999809265137</v>
      </c>
      <c r="G3605">
        <v>1</v>
      </c>
      <c r="H3605">
        <v>1</v>
      </c>
      <c r="I3605">
        <v>79</v>
      </c>
      <c r="K3605">
        <v>-1.514000415802002</v>
      </c>
    </row>
    <row r="3606" spans="1:11" x14ac:dyDescent="0.25">
      <c r="A3606" t="s">
        <v>52</v>
      </c>
      <c r="B3606" t="s">
        <v>4123</v>
      </c>
      <c r="C3606" s="7">
        <v>41851</v>
      </c>
      <c r="D3606">
        <v>0</v>
      </c>
      <c r="E3606" t="s">
        <v>5033</v>
      </c>
      <c r="F3606">
        <v>27.040000915527344</v>
      </c>
      <c r="G3606">
        <v>26</v>
      </c>
      <c r="H3606">
        <v>2.8461538461538463</v>
      </c>
      <c r="I3606">
        <v>80.153846740722656</v>
      </c>
      <c r="J3606">
        <v>9.4494400024414062</v>
      </c>
      <c r="K3606">
        <v>3.3248093128204346</v>
      </c>
    </row>
    <row r="3607" spans="1:11" x14ac:dyDescent="0.25">
      <c r="A3607" t="s">
        <v>52</v>
      </c>
      <c r="B3607" t="s">
        <v>4123</v>
      </c>
      <c r="C3607" s="7">
        <v>41851</v>
      </c>
      <c r="D3607">
        <v>1</v>
      </c>
      <c r="E3607" t="s">
        <v>5034</v>
      </c>
      <c r="F3607">
        <v>23.715192428001991</v>
      </c>
      <c r="G3607">
        <v>26</v>
      </c>
      <c r="H3607">
        <v>2.8461538461538463</v>
      </c>
      <c r="I3607">
        <v>80.153846740722656</v>
      </c>
      <c r="J3607">
        <v>9.4494400024414062</v>
      </c>
      <c r="K3607">
        <v>3.3248093128204346</v>
      </c>
    </row>
    <row r="3608" spans="1:11" x14ac:dyDescent="0.25">
      <c r="A3608" t="s">
        <v>52</v>
      </c>
      <c r="B3608" t="s">
        <v>4124</v>
      </c>
      <c r="C3608" s="7">
        <v>41851</v>
      </c>
      <c r="D3608">
        <v>0</v>
      </c>
      <c r="E3608" t="s">
        <v>5035</v>
      </c>
      <c r="F3608">
        <v>25.766624450683594</v>
      </c>
      <c r="G3608">
        <v>36</v>
      </c>
      <c r="H3608">
        <v>15.861111111111111</v>
      </c>
      <c r="I3608">
        <v>83.333335876464844</v>
      </c>
      <c r="J3608">
        <v>19.978851318359375</v>
      </c>
      <c r="K3608">
        <v>3.4205143451690674</v>
      </c>
    </row>
    <row r="3609" spans="1:11" x14ac:dyDescent="0.25">
      <c r="A3609" t="s">
        <v>52</v>
      </c>
      <c r="B3609" t="s">
        <v>4124</v>
      </c>
      <c r="C3609" s="7">
        <v>41851</v>
      </c>
      <c r="D3609">
        <v>1</v>
      </c>
      <c r="E3609" t="s">
        <v>5036</v>
      </c>
      <c r="F3609">
        <v>22.346110787242651</v>
      </c>
      <c r="G3609">
        <v>36</v>
      </c>
      <c r="H3609">
        <v>15.861111111111111</v>
      </c>
      <c r="I3609">
        <v>83.333335876464844</v>
      </c>
      <c r="J3609">
        <v>19.978851318359375</v>
      </c>
      <c r="K3609">
        <v>3.4205143451690674</v>
      </c>
    </row>
    <row r="3610" spans="1:11" x14ac:dyDescent="0.25">
      <c r="A3610" t="s">
        <v>52</v>
      </c>
      <c r="B3610" t="s">
        <v>71</v>
      </c>
      <c r="C3610" s="7">
        <v>41851</v>
      </c>
      <c r="D3610">
        <v>0</v>
      </c>
      <c r="E3610" t="s">
        <v>2474</v>
      </c>
      <c r="F3610">
        <v>4.6890010833740234</v>
      </c>
      <c r="G3610">
        <v>1</v>
      </c>
      <c r="H3610">
        <v>1</v>
      </c>
      <c r="I3610">
        <v>85</v>
      </c>
      <c r="K3610">
        <v>2.4290013313293457</v>
      </c>
    </row>
    <row r="3611" spans="1:11" x14ac:dyDescent="0.25">
      <c r="A3611" t="s">
        <v>52</v>
      </c>
      <c r="B3611" t="s">
        <v>71</v>
      </c>
      <c r="C3611" s="7">
        <v>41851</v>
      </c>
      <c r="D3611">
        <v>1</v>
      </c>
      <c r="E3611" t="s">
        <v>2475</v>
      </c>
      <c r="F3611">
        <v>2.2599997520446777</v>
      </c>
      <c r="G3611">
        <v>1</v>
      </c>
      <c r="H3611">
        <v>1</v>
      </c>
      <c r="I3611">
        <v>85</v>
      </c>
      <c r="K3611">
        <v>2.4290013313293457</v>
      </c>
    </row>
    <row r="3612" spans="1:11" x14ac:dyDescent="0.25">
      <c r="A3612" t="s">
        <v>52</v>
      </c>
      <c r="B3612" t="s">
        <v>72</v>
      </c>
      <c r="C3612" s="7">
        <v>41851</v>
      </c>
      <c r="D3612">
        <v>0</v>
      </c>
      <c r="E3612" t="s">
        <v>1074</v>
      </c>
      <c r="F3612">
        <v>13.124594688415527</v>
      </c>
      <c r="G3612">
        <v>58</v>
      </c>
      <c r="H3612">
        <v>2.9224137931034484</v>
      </c>
      <c r="I3612">
        <v>80.862068176269531</v>
      </c>
      <c r="J3612">
        <v>4.0885143280029297</v>
      </c>
      <c r="K3612">
        <v>1.2608017921447754</v>
      </c>
    </row>
    <row r="3613" spans="1:11" x14ac:dyDescent="0.25">
      <c r="A3613" t="s">
        <v>52</v>
      </c>
      <c r="B3613" t="s">
        <v>72</v>
      </c>
      <c r="C3613" s="7">
        <v>41851</v>
      </c>
      <c r="D3613">
        <v>1</v>
      </c>
      <c r="E3613" t="s">
        <v>1075</v>
      </c>
      <c r="F3613">
        <v>11.863793169629984</v>
      </c>
      <c r="G3613">
        <v>58</v>
      </c>
      <c r="H3613">
        <v>2.9224137931034484</v>
      </c>
      <c r="I3613">
        <v>80.862068176269531</v>
      </c>
      <c r="J3613">
        <v>4.0885143280029297</v>
      </c>
      <c r="K3613">
        <v>1.2608017921447754</v>
      </c>
    </row>
    <row r="3614" spans="1:11" x14ac:dyDescent="0.25">
      <c r="A3614" t="s">
        <v>52</v>
      </c>
      <c r="B3614" t="s">
        <v>73</v>
      </c>
      <c r="C3614" s="7">
        <v>41851</v>
      </c>
      <c r="D3614">
        <v>0</v>
      </c>
      <c r="E3614" t="s">
        <v>1076</v>
      </c>
      <c r="F3614">
        <v>40.523605346679688</v>
      </c>
      <c r="G3614">
        <v>215</v>
      </c>
      <c r="H3614">
        <v>11.093023255813954</v>
      </c>
      <c r="I3614">
        <v>81.818603515625</v>
      </c>
      <c r="J3614">
        <v>12.009010314941406</v>
      </c>
      <c r="K3614">
        <v>3.2299768924713135</v>
      </c>
    </row>
    <row r="3615" spans="1:11" x14ac:dyDescent="0.25">
      <c r="A3615" t="s">
        <v>52</v>
      </c>
      <c r="B3615" t="s">
        <v>73</v>
      </c>
      <c r="C3615" s="7">
        <v>41851</v>
      </c>
      <c r="D3615">
        <v>1</v>
      </c>
      <c r="E3615" t="s">
        <v>1077</v>
      </c>
      <c r="F3615">
        <v>37.293627857837045</v>
      </c>
      <c r="G3615">
        <v>215</v>
      </c>
      <c r="H3615">
        <v>11.093023255813954</v>
      </c>
      <c r="I3615">
        <v>81.818603515625</v>
      </c>
      <c r="J3615">
        <v>12.009010314941406</v>
      </c>
      <c r="K3615">
        <v>3.2299768924713135</v>
      </c>
    </row>
    <row r="3616" spans="1:11" x14ac:dyDescent="0.25">
      <c r="A3616" t="s">
        <v>52</v>
      </c>
      <c r="B3616" t="s">
        <v>5565</v>
      </c>
      <c r="C3616" s="7">
        <v>41851</v>
      </c>
      <c r="D3616">
        <v>0</v>
      </c>
      <c r="E3616" t="s">
        <v>5869</v>
      </c>
      <c r="F3616">
        <v>8.7878570556640625</v>
      </c>
      <c r="G3616">
        <v>7</v>
      </c>
      <c r="H3616">
        <v>1.7142857142857142</v>
      </c>
      <c r="I3616">
        <v>80.714286804199219</v>
      </c>
      <c r="J3616">
        <v>3.6733098030090332</v>
      </c>
      <c r="K3616">
        <v>-2.4435708522796631</v>
      </c>
    </row>
    <row r="3617" spans="1:11" x14ac:dyDescent="0.25">
      <c r="A3617" t="s">
        <v>52</v>
      </c>
      <c r="B3617" t="s">
        <v>5565</v>
      </c>
      <c r="C3617" s="7">
        <v>41851</v>
      </c>
      <c r="D3617">
        <v>1</v>
      </c>
      <c r="E3617" t="s">
        <v>5870</v>
      </c>
      <c r="F3617">
        <v>11.231428486960274</v>
      </c>
      <c r="G3617">
        <v>7</v>
      </c>
      <c r="H3617">
        <v>1.7142857142857142</v>
      </c>
      <c r="I3617">
        <v>80.714286804199219</v>
      </c>
      <c r="J3617">
        <v>3.6733098030090332</v>
      </c>
      <c r="K3617">
        <v>-2.4435708522796631</v>
      </c>
    </row>
    <row r="3618" spans="1:11" x14ac:dyDescent="0.25">
      <c r="A3618" t="s">
        <v>52</v>
      </c>
      <c r="B3618" t="s">
        <v>4119</v>
      </c>
      <c r="C3618" s="7">
        <v>41897</v>
      </c>
      <c r="D3618">
        <v>0</v>
      </c>
      <c r="E3618" t="s">
        <v>5037</v>
      </c>
      <c r="F3618">
        <v>20.057641983032227</v>
      </c>
      <c r="G3618">
        <v>7</v>
      </c>
      <c r="H3618">
        <v>8</v>
      </c>
      <c r="I3618">
        <v>88.428573608398438</v>
      </c>
      <c r="J3618">
        <v>1.3224343061447144</v>
      </c>
      <c r="K3618">
        <v>-0.53592854738235474</v>
      </c>
    </row>
    <row r="3619" spans="1:11" x14ac:dyDescent="0.25">
      <c r="A3619" t="s">
        <v>52</v>
      </c>
      <c r="B3619" t="s">
        <v>4119</v>
      </c>
      <c r="C3619" s="7">
        <v>41897</v>
      </c>
      <c r="D3619">
        <v>1</v>
      </c>
      <c r="E3619" t="s">
        <v>5038</v>
      </c>
      <c r="F3619">
        <v>20.593571390424454</v>
      </c>
      <c r="G3619">
        <v>7</v>
      </c>
      <c r="H3619">
        <v>8</v>
      </c>
      <c r="I3619">
        <v>88.428573608398438</v>
      </c>
      <c r="J3619">
        <v>1.3224343061447144</v>
      </c>
      <c r="K3619">
        <v>-0.53592854738235474</v>
      </c>
    </row>
    <row r="3620" spans="1:11" x14ac:dyDescent="0.25">
      <c r="A3620" t="s">
        <v>52</v>
      </c>
      <c r="B3620" t="s">
        <v>3637</v>
      </c>
      <c r="C3620" s="7">
        <v>41897</v>
      </c>
      <c r="D3620">
        <v>0</v>
      </c>
      <c r="E3620" t="s">
        <v>3791</v>
      </c>
      <c r="F3620">
        <v>42.876873016357422</v>
      </c>
      <c r="G3620">
        <v>363</v>
      </c>
      <c r="H3620">
        <v>8.9641873278236908</v>
      </c>
      <c r="I3620">
        <v>89.190086364746094</v>
      </c>
      <c r="J3620">
        <v>11.306157112121582</v>
      </c>
      <c r="K3620">
        <v>1.3206617832183838</v>
      </c>
    </row>
    <row r="3621" spans="1:11" x14ac:dyDescent="0.25">
      <c r="A3621" t="s">
        <v>52</v>
      </c>
      <c r="B3621" t="s">
        <v>3637</v>
      </c>
      <c r="C3621" s="7">
        <v>41897</v>
      </c>
      <c r="D3621">
        <v>1</v>
      </c>
      <c r="E3621" t="s">
        <v>3792</v>
      </c>
      <c r="F3621">
        <v>41.556212162575875</v>
      </c>
      <c r="G3621">
        <v>363</v>
      </c>
      <c r="H3621">
        <v>8.9641873278236908</v>
      </c>
      <c r="I3621">
        <v>89.190086364746094</v>
      </c>
      <c r="J3621">
        <v>11.306157112121582</v>
      </c>
      <c r="K3621">
        <v>1.3206617832183838</v>
      </c>
    </row>
    <row r="3622" spans="1:11" x14ac:dyDescent="0.25">
      <c r="A3622" t="s">
        <v>52</v>
      </c>
      <c r="B3622" t="s">
        <v>61</v>
      </c>
      <c r="C3622" s="7">
        <v>41897</v>
      </c>
      <c r="D3622">
        <v>0</v>
      </c>
      <c r="E3622" t="s">
        <v>1078</v>
      </c>
      <c r="F3622">
        <v>44.086563110351562</v>
      </c>
      <c r="G3622">
        <v>204</v>
      </c>
      <c r="H3622">
        <v>8.7034313725490193</v>
      </c>
      <c r="I3622">
        <v>87</v>
      </c>
      <c r="J3622">
        <v>8.8833713531494141</v>
      </c>
      <c r="K3622">
        <v>0.63715308904647827</v>
      </c>
    </row>
    <row r="3623" spans="1:11" x14ac:dyDescent="0.25">
      <c r="A3623" t="s">
        <v>52</v>
      </c>
      <c r="B3623" t="s">
        <v>61</v>
      </c>
      <c r="C3623" s="7">
        <v>41897</v>
      </c>
      <c r="D3623">
        <v>1</v>
      </c>
      <c r="E3623" t="s">
        <v>1079</v>
      </c>
      <c r="F3623">
        <v>43.449411765658567</v>
      </c>
      <c r="G3623">
        <v>204</v>
      </c>
      <c r="H3623">
        <v>8.7034313725490193</v>
      </c>
      <c r="I3623">
        <v>87</v>
      </c>
      <c r="J3623">
        <v>8.8833713531494141</v>
      </c>
      <c r="K3623">
        <v>0.63715308904647827</v>
      </c>
    </row>
    <row r="3624" spans="1:11" x14ac:dyDescent="0.25">
      <c r="A3624" t="s">
        <v>52</v>
      </c>
      <c r="B3624" t="s">
        <v>62</v>
      </c>
      <c r="C3624" s="7">
        <v>41897</v>
      </c>
      <c r="D3624">
        <v>0</v>
      </c>
      <c r="E3624" t="s">
        <v>1080</v>
      </c>
      <c r="F3624">
        <v>41.324817657470703</v>
      </c>
      <c r="G3624">
        <v>159</v>
      </c>
      <c r="H3624">
        <v>9.2987421383647799</v>
      </c>
      <c r="I3624">
        <v>92</v>
      </c>
      <c r="J3624">
        <v>13.787947654724121</v>
      </c>
      <c r="K3624">
        <v>2.1976163387298584</v>
      </c>
    </row>
    <row r="3625" spans="1:11" x14ac:dyDescent="0.25">
      <c r="A3625" t="s">
        <v>52</v>
      </c>
      <c r="B3625" t="s">
        <v>62</v>
      </c>
      <c r="C3625" s="7">
        <v>41897</v>
      </c>
      <c r="D3625">
        <v>1</v>
      </c>
      <c r="E3625" t="s">
        <v>1081</v>
      </c>
      <c r="F3625">
        <v>39.127201351073552</v>
      </c>
      <c r="G3625">
        <v>159</v>
      </c>
      <c r="H3625">
        <v>9.2987421383647799</v>
      </c>
      <c r="I3625">
        <v>92</v>
      </c>
      <c r="J3625">
        <v>13.787947654724121</v>
      </c>
      <c r="K3625">
        <v>2.1976163387298584</v>
      </c>
    </row>
    <row r="3626" spans="1:11" x14ac:dyDescent="0.25">
      <c r="A3626" t="s">
        <v>52</v>
      </c>
      <c r="B3626" t="s">
        <v>74</v>
      </c>
      <c r="C3626" s="7">
        <v>41897</v>
      </c>
      <c r="D3626">
        <v>0</v>
      </c>
      <c r="E3626" t="s">
        <v>1082</v>
      </c>
      <c r="F3626">
        <v>67.794013977050781</v>
      </c>
      <c r="G3626">
        <v>4</v>
      </c>
      <c r="H3626">
        <v>7</v>
      </c>
      <c r="I3626">
        <v>92</v>
      </c>
      <c r="J3626">
        <v>23.920520782470703</v>
      </c>
      <c r="K3626">
        <v>4.7140169143676758</v>
      </c>
    </row>
    <row r="3627" spans="1:11" x14ac:dyDescent="0.25">
      <c r="A3627" t="s">
        <v>52</v>
      </c>
      <c r="B3627" t="s">
        <v>74</v>
      </c>
      <c r="C3627" s="7">
        <v>41897</v>
      </c>
      <c r="D3627">
        <v>1</v>
      </c>
      <c r="E3627" t="s">
        <v>1083</v>
      </c>
      <c r="F3627">
        <v>63.079997062683105</v>
      </c>
      <c r="G3627">
        <v>4</v>
      </c>
      <c r="H3627">
        <v>7</v>
      </c>
      <c r="I3627">
        <v>92</v>
      </c>
      <c r="J3627">
        <v>23.920520782470703</v>
      </c>
      <c r="K3627">
        <v>4.7140169143676758</v>
      </c>
    </row>
    <row r="3628" spans="1:11" x14ac:dyDescent="0.25">
      <c r="A3628" t="s">
        <v>52</v>
      </c>
      <c r="B3628" t="s">
        <v>63</v>
      </c>
      <c r="C3628" s="7">
        <v>41897</v>
      </c>
      <c r="D3628">
        <v>0</v>
      </c>
      <c r="E3628" t="s">
        <v>2476</v>
      </c>
      <c r="F3628">
        <v>0</v>
      </c>
      <c r="G3628">
        <v>0</v>
      </c>
      <c r="H3628">
        <v>0</v>
      </c>
      <c r="I3628">
        <v>0</v>
      </c>
      <c r="J3628">
        <v>0</v>
      </c>
      <c r="K3628">
        <v>0</v>
      </c>
    </row>
    <row r="3629" spans="1:11" x14ac:dyDescent="0.25">
      <c r="A3629" t="s">
        <v>52</v>
      </c>
      <c r="B3629" t="s">
        <v>63</v>
      </c>
      <c r="C3629" s="7">
        <v>41897</v>
      </c>
      <c r="D3629">
        <v>1</v>
      </c>
      <c r="E3629" t="s">
        <v>2477</v>
      </c>
      <c r="F3629">
        <v>0</v>
      </c>
      <c r="G3629">
        <v>0</v>
      </c>
      <c r="H3629">
        <v>0</v>
      </c>
      <c r="I3629">
        <v>0</v>
      </c>
      <c r="J3629">
        <v>0</v>
      </c>
      <c r="K3629">
        <v>0</v>
      </c>
    </row>
    <row r="3630" spans="1:11" x14ac:dyDescent="0.25">
      <c r="A3630" t="s">
        <v>52</v>
      </c>
      <c r="B3630" t="s">
        <v>64</v>
      </c>
      <c r="C3630" s="7">
        <v>41897</v>
      </c>
      <c r="D3630">
        <v>0</v>
      </c>
      <c r="E3630" t="s">
        <v>2478</v>
      </c>
      <c r="F3630">
        <v>0</v>
      </c>
      <c r="G3630">
        <v>0</v>
      </c>
      <c r="H3630">
        <v>0</v>
      </c>
      <c r="I3630">
        <v>0</v>
      </c>
      <c r="J3630">
        <v>0</v>
      </c>
      <c r="K3630">
        <v>0</v>
      </c>
    </row>
    <row r="3631" spans="1:11" x14ac:dyDescent="0.25">
      <c r="A3631" t="s">
        <v>52</v>
      </c>
      <c r="B3631" t="s">
        <v>64</v>
      </c>
      <c r="C3631" s="7">
        <v>41897</v>
      </c>
      <c r="D3631">
        <v>1</v>
      </c>
      <c r="E3631" t="s">
        <v>2479</v>
      </c>
      <c r="F3631">
        <v>0</v>
      </c>
      <c r="G3631">
        <v>0</v>
      </c>
      <c r="H3631">
        <v>0</v>
      </c>
      <c r="I3631">
        <v>0</v>
      </c>
      <c r="J3631">
        <v>0</v>
      </c>
      <c r="K3631">
        <v>0</v>
      </c>
    </row>
    <row r="3632" spans="1:11" x14ac:dyDescent="0.25">
      <c r="A3632" t="s">
        <v>52</v>
      </c>
      <c r="B3632" t="s">
        <v>65</v>
      </c>
      <c r="C3632" s="7">
        <v>41897</v>
      </c>
      <c r="D3632">
        <v>0</v>
      </c>
      <c r="E3632" t="s">
        <v>2480</v>
      </c>
      <c r="F3632">
        <v>0</v>
      </c>
      <c r="G3632">
        <v>0</v>
      </c>
      <c r="H3632">
        <v>0</v>
      </c>
      <c r="I3632">
        <v>0</v>
      </c>
      <c r="J3632">
        <v>0</v>
      </c>
      <c r="K3632">
        <v>0</v>
      </c>
    </row>
    <row r="3633" spans="1:11" x14ac:dyDescent="0.25">
      <c r="A3633" t="s">
        <v>52</v>
      </c>
      <c r="B3633" t="s">
        <v>65</v>
      </c>
      <c r="C3633" s="7">
        <v>41897</v>
      </c>
      <c r="D3633">
        <v>1</v>
      </c>
      <c r="E3633" t="s">
        <v>2481</v>
      </c>
      <c r="F3633">
        <v>0</v>
      </c>
      <c r="G3633">
        <v>0</v>
      </c>
      <c r="H3633">
        <v>0</v>
      </c>
      <c r="I3633">
        <v>0</v>
      </c>
      <c r="J3633">
        <v>0</v>
      </c>
      <c r="K3633">
        <v>0</v>
      </c>
    </row>
    <row r="3634" spans="1:11" x14ac:dyDescent="0.25">
      <c r="A3634" t="s">
        <v>52</v>
      </c>
      <c r="B3634" t="s">
        <v>66</v>
      </c>
      <c r="C3634" s="7">
        <v>41897</v>
      </c>
      <c r="D3634">
        <v>0</v>
      </c>
      <c r="E3634" t="s">
        <v>2482</v>
      </c>
      <c r="F3634">
        <v>51.725803375244141</v>
      </c>
      <c r="G3634">
        <v>181</v>
      </c>
      <c r="H3634">
        <v>10.685082872928177</v>
      </c>
      <c r="I3634">
        <v>89.237571716308594</v>
      </c>
      <c r="J3634">
        <v>13.194478034973145</v>
      </c>
      <c r="K3634">
        <v>3.1265490055084229</v>
      </c>
    </row>
    <row r="3635" spans="1:11" x14ac:dyDescent="0.25">
      <c r="A3635" t="s">
        <v>52</v>
      </c>
      <c r="B3635" t="s">
        <v>66</v>
      </c>
      <c r="C3635" s="7">
        <v>41897</v>
      </c>
      <c r="D3635">
        <v>1</v>
      </c>
      <c r="E3635" t="s">
        <v>2483</v>
      </c>
      <c r="F3635">
        <v>48.599254265062264</v>
      </c>
      <c r="G3635">
        <v>181</v>
      </c>
      <c r="H3635">
        <v>10.685082872928177</v>
      </c>
      <c r="I3635">
        <v>89.237571716308594</v>
      </c>
      <c r="J3635">
        <v>13.194478034973145</v>
      </c>
      <c r="K3635">
        <v>3.1265490055084229</v>
      </c>
    </row>
    <row r="3636" spans="1:11" x14ac:dyDescent="0.25">
      <c r="A3636" t="s">
        <v>52</v>
      </c>
      <c r="B3636" t="s">
        <v>67</v>
      </c>
      <c r="C3636" s="7">
        <v>41897</v>
      </c>
      <c r="D3636">
        <v>0</v>
      </c>
      <c r="E3636" t="s">
        <v>2484</v>
      </c>
      <c r="F3636">
        <v>33.182395935058594</v>
      </c>
      <c r="G3636">
        <v>176</v>
      </c>
      <c r="H3636">
        <v>7.2613636363636367</v>
      </c>
      <c r="I3636">
        <v>89.073860168457031</v>
      </c>
      <c r="J3636">
        <v>8.2517261505126953</v>
      </c>
      <c r="K3636">
        <v>-0.57950687408447266</v>
      </c>
    </row>
    <row r="3637" spans="1:11" x14ac:dyDescent="0.25">
      <c r="A3637" t="s">
        <v>52</v>
      </c>
      <c r="B3637" t="s">
        <v>67</v>
      </c>
      <c r="C3637" s="7">
        <v>41897</v>
      </c>
      <c r="D3637">
        <v>1</v>
      </c>
      <c r="E3637" t="s">
        <v>2485</v>
      </c>
      <c r="F3637">
        <v>33.761903470974751</v>
      </c>
      <c r="G3637">
        <v>176</v>
      </c>
      <c r="H3637">
        <v>7.2613636363636367</v>
      </c>
      <c r="I3637">
        <v>89.073860168457031</v>
      </c>
      <c r="J3637">
        <v>8.2517261505126953</v>
      </c>
      <c r="K3637">
        <v>-0.57950687408447266</v>
      </c>
    </row>
    <row r="3638" spans="1:11" x14ac:dyDescent="0.25">
      <c r="A3638" t="s">
        <v>52</v>
      </c>
      <c r="B3638" t="s">
        <v>68</v>
      </c>
      <c r="C3638" s="7">
        <v>41897</v>
      </c>
      <c r="D3638">
        <v>0</v>
      </c>
      <c r="E3638" t="s">
        <v>2486</v>
      </c>
      <c r="F3638">
        <v>45.328495025634766</v>
      </c>
      <c r="G3638">
        <v>2</v>
      </c>
      <c r="H3638">
        <v>7</v>
      </c>
      <c r="I3638">
        <v>89.5</v>
      </c>
      <c r="J3638">
        <v>3.8523213863372803</v>
      </c>
      <c r="K3638">
        <v>-1.684002161026001</v>
      </c>
    </row>
    <row r="3639" spans="1:11" x14ac:dyDescent="0.25">
      <c r="A3639" t="s">
        <v>52</v>
      </c>
      <c r="B3639" t="s">
        <v>68</v>
      </c>
      <c r="C3639" s="7">
        <v>41897</v>
      </c>
      <c r="D3639">
        <v>1</v>
      </c>
      <c r="E3639" t="s">
        <v>2487</v>
      </c>
      <c r="F3639">
        <v>47.012496948242188</v>
      </c>
      <c r="G3639">
        <v>2</v>
      </c>
      <c r="H3639">
        <v>7</v>
      </c>
      <c r="I3639">
        <v>89.5</v>
      </c>
      <c r="J3639">
        <v>3.8523213863372803</v>
      </c>
      <c r="K3639">
        <v>-1.684002161026001</v>
      </c>
    </row>
    <row r="3640" spans="1:11" x14ac:dyDescent="0.25">
      <c r="A3640" t="s">
        <v>52</v>
      </c>
      <c r="B3640" t="s">
        <v>4120</v>
      </c>
      <c r="C3640" s="7">
        <v>41897</v>
      </c>
      <c r="D3640">
        <v>0</v>
      </c>
      <c r="E3640" t="s">
        <v>5039</v>
      </c>
      <c r="F3640">
        <v>33.814464569091797</v>
      </c>
      <c r="G3640">
        <v>87</v>
      </c>
      <c r="H3640">
        <v>8.5574712643678161</v>
      </c>
      <c r="I3640">
        <v>89.586204528808594</v>
      </c>
      <c r="J3640">
        <v>13.006034851074219</v>
      </c>
      <c r="K3640">
        <v>2.8293492794036865</v>
      </c>
    </row>
    <row r="3641" spans="1:11" x14ac:dyDescent="0.25">
      <c r="A3641" t="s">
        <v>52</v>
      </c>
      <c r="B3641" t="s">
        <v>4120</v>
      </c>
      <c r="C3641" s="7">
        <v>41897</v>
      </c>
      <c r="D3641">
        <v>1</v>
      </c>
      <c r="E3641" t="s">
        <v>5040</v>
      </c>
      <c r="F3641">
        <v>30.985114845843324</v>
      </c>
      <c r="G3641">
        <v>87</v>
      </c>
      <c r="H3641">
        <v>8.5574712643678161</v>
      </c>
      <c r="I3641">
        <v>89.586204528808594</v>
      </c>
      <c r="J3641">
        <v>13.006034851074219</v>
      </c>
      <c r="K3641">
        <v>2.8293492794036865</v>
      </c>
    </row>
    <row r="3642" spans="1:11" x14ac:dyDescent="0.25">
      <c r="A3642" t="s">
        <v>52</v>
      </c>
      <c r="B3642" t="s">
        <v>4121</v>
      </c>
      <c r="C3642" s="7">
        <v>41897</v>
      </c>
      <c r="D3642">
        <v>0</v>
      </c>
      <c r="E3642" t="s">
        <v>5041</v>
      </c>
      <c r="F3642">
        <v>15.408876419067383</v>
      </c>
      <c r="G3642">
        <v>8</v>
      </c>
      <c r="H3642">
        <v>4.875</v>
      </c>
      <c r="I3642">
        <v>88.875</v>
      </c>
      <c r="J3642">
        <v>4.3052887916564941</v>
      </c>
      <c r="K3642">
        <v>0.51762682199478149</v>
      </c>
    </row>
    <row r="3643" spans="1:11" x14ac:dyDescent="0.25">
      <c r="A3643" t="s">
        <v>52</v>
      </c>
      <c r="B3643" t="s">
        <v>4121</v>
      </c>
      <c r="C3643" s="7">
        <v>41897</v>
      </c>
      <c r="D3643">
        <v>1</v>
      </c>
      <c r="E3643" t="s">
        <v>5042</v>
      </c>
      <c r="F3643">
        <v>14.891249889391474</v>
      </c>
      <c r="G3643">
        <v>8</v>
      </c>
      <c r="H3643">
        <v>4.875</v>
      </c>
      <c r="I3643">
        <v>88.875</v>
      </c>
      <c r="J3643">
        <v>4.3052887916564941</v>
      </c>
      <c r="K3643">
        <v>0.51762682199478149</v>
      </c>
    </row>
    <row r="3644" spans="1:11" x14ac:dyDescent="0.25">
      <c r="A3644" t="s">
        <v>52</v>
      </c>
      <c r="B3644" t="s">
        <v>4122</v>
      </c>
      <c r="C3644" s="7">
        <v>41897</v>
      </c>
      <c r="D3644">
        <v>0</v>
      </c>
      <c r="E3644" t="s">
        <v>5043</v>
      </c>
      <c r="F3644">
        <v>43.478260040283203</v>
      </c>
      <c r="G3644">
        <v>174</v>
      </c>
      <c r="H3644">
        <v>9.2212643678160919</v>
      </c>
      <c r="I3644">
        <v>88.896553039550781</v>
      </c>
      <c r="J3644">
        <v>7.8662161827087402</v>
      </c>
      <c r="K3644">
        <v>0.38216832280158997</v>
      </c>
    </row>
    <row r="3645" spans="1:11" x14ac:dyDescent="0.25">
      <c r="A3645" t="s">
        <v>52</v>
      </c>
      <c r="B3645" t="s">
        <v>4122</v>
      </c>
      <c r="C3645" s="7">
        <v>41897</v>
      </c>
      <c r="D3645">
        <v>1</v>
      </c>
      <c r="E3645" t="s">
        <v>5044</v>
      </c>
      <c r="F3645">
        <v>43.096092058409901</v>
      </c>
      <c r="G3645">
        <v>174</v>
      </c>
      <c r="H3645">
        <v>9.2212643678160919</v>
      </c>
      <c r="I3645">
        <v>88.896553039550781</v>
      </c>
      <c r="J3645">
        <v>7.8662161827087402</v>
      </c>
      <c r="K3645">
        <v>0.38216832280158997</v>
      </c>
    </row>
    <row r="3646" spans="1:11" x14ac:dyDescent="0.25">
      <c r="A3646" t="s">
        <v>52</v>
      </c>
      <c r="B3646" t="s">
        <v>75</v>
      </c>
      <c r="C3646" s="7">
        <v>41897</v>
      </c>
      <c r="D3646">
        <v>0</v>
      </c>
      <c r="E3646" t="s">
        <v>1084</v>
      </c>
      <c r="F3646">
        <v>0</v>
      </c>
      <c r="G3646">
        <v>0</v>
      </c>
      <c r="H3646">
        <v>0</v>
      </c>
      <c r="I3646">
        <v>0</v>
      </c>
      <c r="J3646">
        <v>0</v>
      </c>
      <c r="K3646">
        <v>0</v>
      </c>
    </row>
    <row r="3647" spans="1:11" x14ac:dyDescent="0.25">
      <c r="A3647" t="s">
        <v>52</v>
      </c>
      <c r="B3647" t="s">
        <v>75</v>
      </c>
      <c r="C3647" s="7">
        <v>41897</v>
      </c>
      <c r="D3647">
        <v>1</v>
      </c>
      <c r="E3647" t="s">
        <v>1085</v>
      </c>
      <c r="F3647">
        <v>0</v>
      </c>
      <c r="G3647">
        <v>0</v>
      </c>
      <c r="H3647">
        <v>0</v>
      </c>
      <c r="I3647">
        <v>0</v>
      </c>
      <c r="J3647">
        <v>0</v>
      </c>
      <c r="K3647">
        <v>0</v>
      </c>
    </row>
    <row r="3648" spans="1:11" x14ac:dyDescent="0.25">
      <c r="A3648" t="s">
        <v>52</v>
      </c>
      <c r="B3648" t="s">
        <v>69</v>
      </c>
      <c r="C3648" s="7">
        <v>41897</v>
      </c>
      <c r="D3648">
        <v>0</v>
      </c>
      <c r="E3648" t="s">
        <v>1086</v>
      </c>
      <c r="F3648">
        <v>0</v>
      </c>
      <c r="G3648">
        <v>0</v>
      </c>
      <c r="H3648">
        <v>0</v>
      </c>
      <c r="I3648">
        <v>0</v>
      </c>
      <c r="J3648">
        <v>0</v>
      </c>
      <c r="K3648">
        <v>0</v>
      </c>
    </row>
    <row r="3649" spans="1:11" x14ac:dyDescent="0.25">
      <c r="A3649" t="s">
        <v>52</v>
      </c>
      <c r="B3649" t="s">
        <v>69</v>
      </c>
      <c r="C3649" s="7">
        <v>41897</v>
      </c>
      <c r="D3649">
        <v>1</v>
      </c>
      <c r="E3649" t="s">
        <v>1087</v>
      </c>
      <c r="F3649">
        <v>0</v>
      </c>
      <c r="G3649">
        <v>0</v>
      </c>
      <c r="H3649">
        <v>0</v>
      </c>
      <c r="I3649">
        <v>0</v>
      </c>
      <c r="J3649">
        <v>0</v>
      </c>
      <c r="K3649">
        <v>0</v>
      </c>
    </row>
    <row r="3650" spans="1:11" x14ac:dyDescent="0.25">
      <c r="A3650" t="s">
        <v>52</v>
      </c>
      <c r="B3650" t="s">
        <v>70</v>
      </c>
      <c r="C3650" s="7">
        <v>41897</v>
      </c>
      <c r="D3650">
        <v>0</v>
      </c>
      <c r="E3650" t="s">
        <v>1088</v>
      </c>
      <c r="F3650">
        <v>0</v>
      </c>
      <c r="G3650">
        <v>0</v>
      </c>
      <c r="H3650">
        <v>0</v>
      </c>
      <c r="I3650">
        <v>0</v>
      </c>
      <c r="J3650">
        <v>0</v>
      </c>
      <c r="K3650">
        <v>0</v>
      </c>
    </row>
    <row r="3651" spans="1:11" x14ac:dyDescent="0.25">
      <c r="A3651" t="s">
        <v>52</v>
      </c>
      <c r="B3651" t="s">
        <v>70</v>
      </c>
      <c r="C3651" s="7">
        <v>41897</v>
      </c>
      <c r="D3651">
        <v>1</v>
      </c>
      <c r="E3651" t="s">
        <v>1089</v>
      </c>
      <c r="F3651">
        <v>0</v>
      </c>
      <c r="G3651">
        <v>0</v>
      </c>
      <c r="H3651">
        <v>0</v>
      </c>
      <c r="I3651">
        <v>0</v>
      </c>
      <c r="J3651">
        <v>0</v>
      </c>
      <c r="K3651">
        <v>0</v>
      </c>
    </row>
    <row r="3652" spans="1:11" x14ac:dyDescent="0.25">
      <c r="A3652" t="s">
        <v>52</v>
      </c>
      <c r="B3652" t="s">
        <v>5566</v>
      </c>
      <c r="C3652" s="7">
        <v>41897</v>
      </c>
      <c r="D3652">
        <v>0</v>
      </c>
      <c r="E3652" t="s">
        <v>5871</v>
      </c>
      <c r="F3652">
        <v>6.6324992179870605</v>
      </c>
      <c r="G3652">
        <v>1</v>
      </c>
      <c r="H3652">
        <v>1</v>
      </c>
      <c r="I3652">
        <v>87</v>
      </c>
      <c r="K3652">
        <v>-1.622499942779541</v>
      </c>
    </row>
    <row r="3653" spans="1:11" x14ac:dyDescent="0.25">
      <c r="A3653" t="s">
        <v>52</v>
      </c>
      <c r="B3653" t="s">
        <v>5566</v>
      </c>
      <c r="C3653" s="7">
        <v>41897</v>
      </c>
      <c r="D3653">
        <v>1</v>
      </c>
      <c r="E3653" t="s">
        <v>5872</v>
      </c>
      <c r="F3653">
        <v>8.2549991607666016</v>
      </c>
      <c r="G3653">
        <v>1</v>
      </c>
      <c r="H3653">
        <v>1</v>
      </c>
      <c r="I3653">
        <v>87</v>
      </c>
      <c r="K3653">
        <v>-1.622499942779541</v>
      </c>
    </row>
    <row r="3654" spans="1:11" x14ac:dyDescent="0.25">
      <c r="A3654" t="s">
        <v>52</v>
      </c>
      <c r="B3654" t="s">
        <v>4123</v>
      </c>
      <c r="C3654" s="7">
        <v>41897</v>
      </c>
      <c r="D3654">
        <v>0</v>
      </c>
      <c r="E3654" t="s">
        <v>5045</v>
      </c>
      <c r="F3654">
        <v>26.824216842651367</v>
      </c>
      <c r="G3654">
        <v>30</v>
      </c>
      <c r="H3654">
        <v>2.9333333333333331</v>
      </c>
      <c r="I3654">
        <v>88.166664123535156</v>
      </c>
      <c r="J3654">
        <v>7.8450751304626465</v>
      </c>
      <c r="K3654">
        <v>2.1698837280273437</v>
      </c>
    </row>
    <row r="3655" spans="1:11" x14ac:dyDescent="0.25">
      <c r="A3655" t="s">
        <v>52</v>
      </c>
      <c r="B3655" t="s">
        <v>4123</v>
      </c>
      <c r="C3655" s="7">
        <v>41897</v>
      </c>
      <c r="D3655">
        <v>1</v>
      </c>
      <c r="E3655" t="s">
        <v>5046</v>
      </c>
      <c r="F3655">
        <v>24.654332829018433</v>
      </c>
      <c r="G3655">
        <v>30</v>
      </c>
      <c r="H3655">
        <v>2.9333333333333331</v>
      </c>
      <c r="I3655">
        <v>88.166664123535156</v>
      </c>
      <c r="J3655">
        <v>7.8450751304626465</v>
      </c>
      <c r="K3655">
        <v>2.1698837280273437</v>
      </c>
    </row>
    <row r="3656" spans="1:11" x14ac:dyDescent="0.25">
      <c r="A3656" t="s">
        <v>52</v>
      </c>
      <c r="B3656" t="s">
        <v>4124</v>
      </c>
      <c r="C3656" s="7">
        <v>41897</v>
      </c>
      <c r="D3656">
        <v>0</v>
      </c>
      <c r="E3656" t="s">
        <v>5047</v>
      </c>
      <c r="F3656">
        <v>87.162689208984375</v>
      </c>
      <c r="G3656">
        <v>42</v>
      </c>
      <c r="H3656">
        <v>15.80952380952381</v>
      </c>
      <c r="I3656">
        <v>90.809524536132813</v>
      </c>
      <c r="J3656">
        <v>20.705146789550781</v>
      </c>
      <c r="K3656">
        <v>1.7805478572845459</v>
      </c>
    </row>
    <row r="3657" spans="1:11" x14ac:dyDescent="0.25">
      <c r="A3657" t="s">
        <v>52</v>
      </c>
      <c r="B3657" t="s">
        <v>4124</v>
      </c>
      <c r="C3657" s="7">
        <v>41897</v>
      </c>
      <c r="D3657">
        <v>1</v>
      </c>
      <c r="E3657" t="s">
        <v>5048</v>
      </c>
      <c r="F3657">
        <v>85.382143515206522</v>
      </c>
      <c r="G3657">
        <v>42</v>
      </c>
      <c r="H3657">
        <v>15.80952380952381</v>
      </c>
      <c r="I3657">
        <v>90.809524536132813</v>
      </c>
      <c r="J3657">
        <v>20.705146789550781</v>
      </c>
      <c r="K3657">
        <v>1.7805478572845459</v>
      </c>
    </row>
    <row r="3658" spans="1:11" x14ac:dyDescent="0.25">
      <c r="A3658" t="s">
        <v>52</v>
      </c>
      <c r="B3658" t="s">
        <v>71</v>
      </c>
      <c r="C3658" s="7">
        <v>41897</v>
      </c>
      <c r="D3658">
        <v>0</v>
      </c>
      <c r="E3658" t="s">
        <v>1090</v>
      </c>
      <c r="F3658">
        <v>5.6749954223632812</v>
      </c>
      <c r="G3658">
        <v>1</v>
      </c>
      <c r="H3658">
        <v>1</v>
      </c>
      <c r="I3658">
        <v>92</v>
      </c>
      <c r="K3658">
        <v>2.5049953460693359</v>
      </c>
    </row>
    <row r="3659" spans="1:11" x14ac:dyDescent="0.25">
      <c r="A3659" t="s">
        <v>52</v>
      </c>
      <c r="B3659" t="s">
        <v>71</v>
      </c>
      <c r="C3659" s="7">
        <v>41897</v>
      </c>
      <c r="D3659">
        <v>1</v>
      </c>
      <c r="E3659" t="s">
        <v>1091</v>
      </c>
      <c r="F3659">
        <v>3.1700000762939453</v>
      </c>
      <c r="G3659">
        <v>1</v>
      </c>
      <c r="H3659">
        <v>1</v>
      </c>
      <c r="I3659">
        <v>92</v>
      </c>
      <c r="K3659">
        <v>2.5049953460693359</v>
      </c>
    </row>
    <row r="3660" spans="1:11" x14ac:dyDescent="0.25">
      <c r="A3660" t="s">
        <v>52</v>
      </c>
      <c r="B3660" t="s">
        <v>72</v>
      </c>
      <c r="C3660" s="7">
        <v>41897</v>
      </c>
      <c r="D3660">
        <v>0</v>
      </c>
      <c r="E3660" t="s">
        <v>1092</v>
      </c>
      <c r="F3660">
        <v>15.697057723999023</v>
      </c>
      <c r="G3660">
        <v>85</v>
      </c>
      <c r="H3660">
        <v>2.9823529411764707</v>
      </c>
      <c r="I3660">
        <v>88.705879211425781</v>
      </c>
      <c r="J3660">
        <v>4.598299503326416</v>
      </c>
      <c r="K3660">
        <v>5.9881780296564102E-2</v>
      </c>
    </row>
    <row r="3661" spans="1:11" x14ac:dyDescent="0.25">
      <c r="A3661" t="s">
        <v>52</v>
      </c>
      <c r="B3661" t="s">
        <v>72</v>
      </c>
      <c r="C3661" s="7">
        <v>41897</v>
      </c>
      <c r="D3661">
        <v>1</v>
      </c>
      <c r="E3661" t="s">
        <v>1093</v>
      </c>
      <c r="F3661">
        <v>15.637176266838523</v>
      </c>
      <c r="G3661">
        <v>85</v>
      </c>
      <c r="H3661">
        <v>2.9823529411764707</v>
      </c>
      <c r="I3661">
        <v>88.705879211425781</v>
      </c>
      <c r="J3661">
        <v>4.598299503326416</v>
      </c>
      <c r="K3661">
        <v>5.9881780296564102E-2</v>
      </c>
    </row>
    <row r="3662" spans="1:11" x14ac:dyDescent="0.25">
      <c r="A3662" t="s">
        <v>52</v>
      </c>
      <c r="B3662" t="s">
        <v>73</v>
      </c>
      <c r="C3662" s="7">
        <v>41897</v>
      </c>
      <c r="D3662">
        <v>0</v>
      </c>
      <c r="E3662" t="s">
        <v>1094</v>
      </c>
      <c r="F3662">
        <v>51.351554870605469</v>
      </c>
      <c r="G3662">
        <v>277</v>
      </c>
      <c r="H3662">
        <v>10.828519855595667</v>
      </c>
      <c r="I3662">
        <v>89.328521728515625</v>
      </c>
      <c r="J3662">
        <v>12.672144889831543</v>
      </c>
      <c r="K3662">
        <v>1.7032681703567505</v>
      </c>
    </row>
    <row r="3663" spans="1:11" x14ac:dyDescent="0.25">
      <c r="A3663" t="s">
        <v>52</v>
      </c>
      <c r="B3663" t="s">
        <v>73</v>
      </c>
      <c r="C3663" s="7">
        <v>41897</v>
      </c>
      <c r="D3663">
        <v>1</v>
      </c>
      <c r="E3663" t="s">
        <v>1095</v>
      </c>
      <c r="F3663">
        <v>49.648285315008934</v>
      </c>
      <c r="G3663">
        <v>277</v>
      </c>
      <c r="H3663">
        <v>10.828519855595667</v>
      </c>
      <c r="I3663">
        <v>89.328521728515625</v>
      </c>
      <c r="J3663">
        <v>12.672144889831543</v>
      </c>
      <c r="K3663">
        <v>1.7032681703567505</v>
      </c>
    </row>
    <row r="3664" spans="1:11" x14ac:dyDescent="0.25">
      <c r="A3664" t="s">
        <v>52</v>
      </c>
      <c r="B3664" t="s">
        <v>5565</v>
      </c>
      <c r="C3664" s="7">
        <v>41897</v>
      </c>
      <c r="D3664">
        <v>0</v>
      </c>
      <c r="E3664" t="s">
        <v>5873</v>
      </c>
      <c r="F3664">
        <v>22.954500198364258</v>
      </c>
      <c r="G3664">
        <v>14</v>
      </c>
      <c r="H3664">
        <v>4.0714285714285712</v>
      </c>
      <c r="I3664">
        <v>88.428573608398438</v>
      </c>
      <c r="J3664">
        <v>9.1721296310424805</v>
      </c>
      <c r="K3664">
        <v>2.0073583126068115</v>
      </c>
    </row>
    <row r="3665" spans="1:11" x14ac:dyDescent="0.25">
      <c r="A3665" t="s">
        <v>52</v>
      </c>
      <c r="B3665" t="s">
        <v>5565</v>
      </c>
      <c r="C3665" s="7">
        <v>41897</v>
      </c>
      <c r="D3665">
        <v>1</v>
      </c>
      <c r="E3665" t="s">
        <v>5874</v>
      </c>
      <c r="F3665">
        <v>20.947142481803894</v>
      </c>
      <c r="G3665">
        <v>14</v>
      </c>
      <c r="H3665">
        <v>4.0714285714285712</v>
      </c>
      <c r="I3665">
        <v>88.428573608398438</v>
      </c>
      <c r="J3665">
        <v>9.1721296310424805</v>
      </c>
      <c r="K3665">
        <v>2.0073583126068115</v>
      </c>
    </row>
    <row r="3666" spans="1:11" x14ac:dyDescent="0.25">
      <c r="A3666" t="s">
        <v>52</v>
      </c>
      <c r="B3666" t="s">
        <v>4119</v>
      </c>
      <c r="C3666" s="7">
        <v>41898</v>
      </c>
      <c r="D3666">
        <v>0</v>
      </c>
      <c r="E3666" t="s">
        <v>5049</v>
      </c>
      <c r="F3666">
        <v>21.113214492797852</v>
      </c>
      <c r="G3666">
        <v>7</v>
      </c>
      <c r="H3666">
        <v>8</v>
      </c>
      <c r="I3666">
        <v>93.285713195800781</v>
      </c>
      <c r="J3666">
        <v>3.8677272796630859</v>
      </c>
      <c r="K3666">
        <v>1.0917855501174927</v>
      </c>
    </row>
    <row r="3667" spans="1:11" x14ac:dyDescent="0.25">
      <c r="A3667" t="s">
        <v>52</v>
      </c>
      <c r="B3667" t="s">
        <v>4119</v>
      </c>
      <c r="C3667" s="7">
        <v>41898</v>
      </c>
      <c r="D3667">
        <v>1</v>
      </c>
      <c r="E3667" t="s">
        <v>5050</v>
      </c>
      <c r="F3667">
        <v>20.021429130009242</v>
      </c>
      <c r="G3667">
        <v>7</v>
      </c>
      <c r="H3667">
        <v>8</v>
      </c>
      <c r="I3667">
        <v>93.285713195800781</v>
      </c>
      <c r="J3667">
        <v>3.8677272796630859</v>
      </c>
      <c r="K3667">
        <v>1.0917855501174927</v>
      </c>
    </row>
    <row r="3668" spans="1:11" x14ac:dyDescent="0.25">
      <c r="A3668" t="s">
        <v>52</v>
      </c>
      <c r="B3668" t="s">
        <v>3637</v>
      </c>
      <c r="C3668" s="7">
        <v>41898</v>
      </c>
      <c r="D3668">
        <v>0</v>
      </c>
      <c r="E3668" t="s">
        <v>3793</v>
      </c>
      <c r="F3668">
        <v>44.318088531494141</v>
      </c>
      <c r="G3668">
        <v>363</v>
      </c>
      <c r="H3668">
        <v>8.9641873278236908</v>
      </c>
      <c r="I3668">
        <v>94.504135131835938</v>
      </c>
      <c r="J3668">
        <v>16.841236114501953</v>
      </c>
      <c r="K3668">
        <v>1.8833225965499878</v>
      </c>
    </row>
    <row r="3669" spans="1:11" x14ac:dyDescent="0.25">
      <c r="A3669" t="s">
        <v>52</v>
      </c>
      <c r="B3669" t="s">
        <v>3637</v>
      </c>
      <c r="C3669" s="7">
        <v>41898</v>
      </c>
      <c r="D3669">
        <v>1</v>
      </c>
      <c r="E3669" t="s">
        <v>3794</v>
      </c>
      <c r="F3669">
        <v>42.434765932399053</v>
      </c>
      <c r="G3669">
        <v>363</v>
      </c>
      <c r="H3669">
        <v>8.9641873278236908</v>
      </c>
      <c r="I3669">
        <v>94.504135131835938</v>
      </c>
      <c r="J3669">
        <v>16.841236114501953</v>
      </c>
      <c r="K3669">
        <v>1.8833225965499878</v>
      </c>
    </row>
    <row r="3670" spans="1:11" x14ac:dyDescent="0.25">
      <c r="A3670" t="s">
        <v>52</v>
      </c>
      <c r="B3670" t="s">
        <v>61</v>
      </c>
      <c r="C3670" s="7">
        <v>41898</v>
      </c>
      <c r="D3670">
        <v>0</v>
      </c>
      <c r="E3670" t="s">
        <v>1096</v>
      </c>
      <c r="F3670">
        <v>46.557842254638672</v>
      </c>
      <c r="G3670">
        <v>204</v>
      </c>
      <c r="H3670">
        <v>8.7034313725490193</v>
      </c>
      <c r="I3670">
        <v>91</v>
      </c>
      <c r="J3670">
        <v>9.1769819259643555</v>
      </c>
      <c r="K3670">
        <v>2.2115447521209717</v>
      </c>
    </row>
    <row r="3671" spans="1:11" x14ac:dyDescent="0.25">
      <c r="A3671" t="s">
        <v>52</v>
      </c>
      <c r="B3671" t="s">
        <v>61</v>
      </c>
      <c r="C3671" s="7">
        <v>41898</v>
      </c>
      <c r="D3671">
        <v>1</v>
      </c>
      <c r="E3671" t="s">
        <v>1097</v>
      </c>
      <c r="F3671">
        <v>44.346299088395696</v>
      </c>
      <c r="G3671">
        <v>204</v>
      </c>
      <c r="H3671">
        <v>8.7034313725490193</v>
      </c>
      <c r="I3671">
        <v>91</v>
      </c>
      <c r="J3671">
        <v>9.1769819259643555</v>
      </c>
      <c r="K3671">
        <v>2.2115447521209717</v>
      </c>
    </row>
    <row r="3672" spans="1:11" x14ac:dyDescent="0.25">
      <c r="A3672" t="s">
        <v>52</v>
      </c>
      <c r="B3672" t="s">
        <v>62</v>
      </c>
      <c r="C3672" s="7">
        <v>41898</v>
      </c>
      <c r="D3672">
        <v>0</v>
      </c>
      <c r="E3672" t="s">
        <v>1098</v>
      </c>
      <c r="F3672">
        <v>41.444438934326172</v>
      </c>
      <c r="G3672">
        <v>159</v>
      </c>
      <c r="H3672">
        <v>9.2987421383647799</v>
      </c>
      <c r="I3672">
        <v>99</v>
      </c>
      <c r="J3672">
        <v>23.266050338745117</v>
      </c>
      <c r="K3672">
        <v>1.4622071981430054</v>
      </c>
    </row>
    <row r="3673" spans="1:11" x14ac:dyDescent="0.25">
      <c r="A3673" t="s">
        <v>52</v>
      </c>
      <c r="B3673" t="s">
        <v>62</v>
      </c>
      <c r="C3673" s="7">
        <v>41898</v>
      </c>
      <c r="D3673">
        <v>1</v>
      </c>
      <c r="E3673" t="s">
        <v>1099</v>
      </c>
      <c r="F3673">
        <v>39.982232826592039</v>
      </c>
      <c r="G3673">
        <v>159</v>
      </c>
      <c r="H3673">
        <v>9.2987421383647799</v>
      </c>
      <c r="I3673">
        <v>99</v>
      </c>
      <c r="J3673">
        <v>23.266050338745117</v>
      </c>
      <c r="K3673">
        <v>1.4622071981430054</v>
      </c>
    </row>
    <row r="3674" spans="1:11" x14ac:dyDescent="0.25">
      <c r="A3674" t="s">
        <v>52</v>
      </c>
      <c r="B3674" t="s">
        <v>74</v>
      </c>
      <c r="C3674" s="7">
        <v>41898</v>
      </c>
      <c r="D3674">
        <v>0</v>
      </c>
      <c r="E3674" t="s">
        <v>1100</v>
      </c>
      <c r="F3674">
        <v>76.263015747070313</v>
      </c>
      <c r="G3674">
        <v>4</v>
      </c>
      <c r="H3674">
        <v>7</v>
      </c>
      <c r="I3674">
        <v>99</v>
      </c>
      <c r="J3674">
        <v>17.092630386352539</v>
      </c>
      <c r="K3674">
        <v>6.9180116653442383</v>
      </c>
    </row>
    <row r="3675" spans="1:11" x14ac:dyDescent="0.25">
      <c r="A3675" t="s">
        <v>52</v>
      </c>
      <c r="B3675" t="s">
        <v>74</v>
      </c>
      <c r="C3675" s="7">
        <v>41898</v>
      </c>
      <c r="D3675">
        <v>1</v>
      </c>
      <c r="E3675" t="s">
        <v>1101</v>
      </c>
      <c r="F3675">
        <v>69.345001220703125</v>
      </c>
      <c r="G3675">
        <v>4</v>
      </c>
      <c r="H3675">
        <v>7</v>
      </c>
      <c r="I3675">
        <v>99</v>
      </c>
      <c r="J3675">
        <v>17.092630386352539</v>
      </c>
      <c r="K3675">
        <v>6.9180116653442383</v>
      </c>
    </row>
    <row r="3676" spans="1:11" x14ac:dyDescent="0.25">
      <c r="A3676" t="s">
        <v>52</v>
      </c>
      <c r="B3676" t="s">
        <v>63</v>
      </c>
      <c r="C3676" s="7">
        <v>41898</v>
      </c>
      <c r="D3676">
        <v>0</v>
      </c>
      <c r="E3676" t="s">
        <v>2488</v>
      </c>
      <c r="F3676">
        <v>0</v>
      </c>
      <c r="G3676">
        <v>0</v>
      </c>
      <c r="H3676">
        <v>0</v>
      </c>
      <c r="I3676">
        <v>0</v>
      </c>
      <c r="J3676">
        <v>0</v>
      </c>
      <c r="K3676">
        <v>0</v>
      </c>
    </row>
    <row r="3677" spans="1:11" x14ac:dyDescent="0.25">
      <c r="A3677" t="s">
        <v>52</v>
      </c>
      <c r="B3677" t="s">
        <v>63</v>
      </c>
      <c r="C3677" s="7">
        <v>41898</v>
      </c>
      <c r="D3677">
        <v>1</v>
      </c>
      <c r="E3677" t="s">
        <v>2489</v>
      </c>
      <c r="F3677">
        <v>0</v>
      </c>
      <c r="G3677">
        <v>0</v>
      </c>
      <c r="H3677">
        <v>0</v>
      </c>
      <c r="I3677">
        <v>0</v>
      </c>
      <c r="J3677">
        <v>0</v>
      </c>
      <c r="K3677">
        <v>0</v>
      </c>
    </row>
    <row r="3678" spans="1:11" x14ac:dyDescent="0.25">
      <c r="A3678" t="s">
        <v>52</v>
      </c>
      <c r="B3678" t="s">
        <v>64</v>
      </c>
      <c r="C3678" s="7">
        <v>41898</v>
      </c>
      <c r="D3678">
        <v>0</v>
      </c>
      <c r="E3678" t="s">
        <v>2490</v>
      </c>
      <c r="F3678">
        <v>0</v>
      </c>
      <c r="G3678">
        <v>0</v>
      </c>
      <c r="H3678">
        <v>0</v>
      </c>
      <c r="I3678">
        <v>0</v>
      </c>
      <c r="J3678">
        <v>0</v>
      </c>
      <c r="K3678">
        <v>0</v>
      </c>
    </row>
    <row r="3679" spans="1:11" x14ac:dyDescent="0.25">
      <c r="A3679" t="s">
        <v>52</v>
      </c>
      <c r="B3679" t="s">
        <v>64</v>
      </c>
      <c r="C3679" s="7">
        <v>41898</v>
      </c>
      <c r="D3679">
        <v>1</v>
      </c>
      <c r="E3679" t="s">
        <v>2491</v>
      </c>
      <c r="F3679">
        <v>0</v>
      </c>
      <c r="G3679">
        <v>0</v>
      </c>
      <c r="H3679">
        <v>0</v>
      </c>
      <c r="I3679">
        <v>0</v>
      </c>
      <c r="J3679">
        <v>0</v>
      </c>
      <c r="K3679">
        <v>0</v>
      </c>
    </row>
    <row r="3680" spans="1:11" x14ac:dyDescent="0.25">
      <c r="A3680" t="s">
        <v>52</v>
      </c>
      <c r="B3680" t="s">
        <v>65</v>
      </c>
      <c r="C3680" s="7">
        <v>41898</v>
      </c>
      <c r="D3680">
        <v>0</v>
      </c>
      <c r="E3680" t="s">
        <v>2492</v>
      </c>
      <c r="F3680">
        <v>0</v>
      </c>
      <c r="G3680">
        <v>0</v>
      </c>
      <c r="H3680">
        <v>0</v>
      </c>
      <c r="I3680">
        <v>0</v>
      </c>
      <c r="J3680">
        <v>0</v>
      </c>
      <c r="K3680">
        <v>0</v>
      </c>
    </row>
    <row r="3681" spans="1:11" x14ac:dyDescent="0.25">
      <c r="A3681" t="s">
        <v>52</v>
      </c>
      <c r="B3681" t="s">
        <v>65</v>
      </c>
      <c r="C3681" s="7">
        <v>41898</v>
      </c>
      <c r="D3681">
        <v>1</v>
      </c>
      <c r="E3681" t="s">
        <v>2493</v>
      </c>
      <c r="F3681">
        <v>0</v>
      </c>
      <c r="G3681">
        <v>0</v>
      </c>
      <c r="H3681">
        <v>0</v>
      </c>
      <c r="I3681">
        <v>0</v>
      </c>
      <c r="J3681">
        <v>0</v>
      </c>
      <c r="K3681">
        <v>0</v>
      </c>
    </row>
    <row r="3682" spans="1:11" x14ac:dyDescent="0.25">
      <c r="A3682" t="s">
        <v>52</v>
      </c>
      <c r="B3682" t="s">
        <v>66</v>
      </c>
      <c r="C3682" s="7">
        <v>41898</v>
      </c>
      <c r="D3682">
        <v>0</v>
      </c>
      <c r="E3682" t="s">
        <v>2494</v>
      </c>
      <c r="F3682">
        <v>52.911624908447266</v>
      </c>
      <c r="G3682">
        <v>181</v>
      </c>
      <c r="H3682">
        <v>10.685082872928177</v>
      </c>
      <c r="I3682">
        <v>94.580108642578125</v>
      </c>
      <c r="J3682">
        <v>20.199792861938477</v>
      </c>
      <c r="K3682">
        <v>1.41118323802948</v>
      </c>
    </row>
    <row r="3683" spans="1:11" x14ac:dyDescent="0.25">
      <c r="A3683" t="s">
        <v>52</v>
      </c>
      <c r="B3683" t="s">
        <v>66</v>
      </c>
      <c r="C3683" s="7">
        <v>41898</v>
      </c>
      <c r="D3683">
        <v>1</v>
      </c>
      <c r="E3683" t="s">
        <v>2495</v>
      </c>
      <c r="F3683">
        <v>51.500442165284525</v>
      </c>
      <c r="G3683">
        <v>181</v>
      </c>
      <c r="H3683">
        <v>10.685082872928177</v>
      </c>
      <c r="I3683">
        <v>94.580108642578125</v>
      </c>
      <c r="J3683">
        <v>20.199792861938477</v>
      </c>
      <c r="K3683">
        <v>1.41118323802948</v>
      </c>
    </row>
    <row r="3684" spans="1:11" x14ac:dyDescent="0.25">
      <c r="A3684" t="s">
        <v>52</v>
      </c>
      <c r="B3684" t="s">
        <v>67</v>
      </c>
      <c r="C3684" s="7">
        <v>41898</v>
      </c>
      <c r="D3684">
        <v>0</v>
      </c>
      <c r="E3684" t="s">
        <v>2496</v>
      </c>
      <c r="F3684">
        <v>34.692481994628906</v>
      </c>
      <c r="G3684">
        <v>176</v>
      </c>
      <c r="H3684">
        <v>7.2613636363636367</v>
      </c>
      <c r="I3684">
        <v>94.318183898925781</v>
      </c>
      <c r="J3684">
        <v>12.679483413696289</v>
      </c>
      <c r="K3684">
        <v>2.2953801155090332</v>
      </c>
    </row>
    <row r="3685" spans="1:11" x14ac:dyDescent="0.25">
      <c r="A3685" t="s">
        <v>52</v>
      </c>
      <c r="B3685" t="s">
        <v>67</v>
      </c>
      <c r="C3685" s="7">
        <v>41898</v>
      </c>
      <c r="D3685">
        <v>1</v>
      </c>
      <c r="E3685" t="s">
        <v>2497</v>
      </c>
      <c r="F3685">
        <v>32.397102279334582</v>
      </c>
      <c r="G3685">
        <v>176</v>
      </c>
      <c r="H3685">
        <v>7.2613636363636367</v>
      </c>
      <c r="I3685">
        <v>94.318183898925781</v>
      </c>
      <c r="J3685">
        <v>12.679483413696289</v>
      </c>
      <c r="K3685">
        <v>2.2953801155090332</v>
      </c>
    </row>
    <row r="3686" spans="1:11" x14ac:dyDescent="0.25">
      <c r="A3686" t="s">
        <v>52</v>
      </c>
      <c r="B3686" t="s">
        <v>68</v>
      </c>
      <c r="C3686" s="7">
        <v>41898</v>
      </c>
      <c r="D3686">
        <v>0</v>
      </c>
      <c r="E3686" t="s">
        <v>2498</v>
      </c>
      <c r="F3686">
        <v>49.766498565673828</v>
      </c>
      <c r="G3686">
        <v>2</v>
      </c>
      <c r="H3686">
        <v>7</v>
      </c>
      <c r="I3686">
        <v>95</v>
      </c>
      <c r="J3686">
        <v>4.3239579200744629</v>
      </c>
      <c r="K3686">
        <v>-1.7185008525848389</v>
      </c>
    </row>
    <row r="3687" spans="1:11" x14ac:dyDescent="0.25">
      <c r="A3687" t="s">
        <v>52</v>
      </c>
      <c r="B3687" t="s">
        <v>68</v>
      </c>
      <c r="C3687" s="7">
        <v>41898</v>
      </c>
      <c r="D3687">
        <v>1</v>
      </c>
      <c r="E3687" t="s">
        <v>2499</v>
      </c>
      <c r="F3687">
        <v>51.484997749328613</v>
      </c>
      <c r="G3687">
        <v>2</v>
      </c>
      <c r="H3687">
        <v>7</v>
      </c>
      <c r="I3687">
        <v>95</v>
      </c>
      <c r="J3687">
        <v>4.3239579200744629</v>
      </c>
      <c r="K3687">
        <v>-1.7185008525848389</v>
      </c>
    </row>
    <row r="3688" spans="1:11" x14ac:dyDescent="0.25">
      <c r="A3688" t="s">
        <v>52</v>
      </c>
      <c r="B3688" t="s">
        <v>4120</v>
      </c>
      <c r="C3688" s="7">
        <v>41898</v>
      </c>
      <c r="D3688">
        <v>0</v>
      </c>
      <c r="E3688" t="s">
        <v>5051</v>
      </c>
      <c r="F3688">
        <v>35.325981140136719</v>
      </c>
      <c r="G3688">
        <v>87</v>
      </c>
      <c r="H3688">
        <v>8.5574712643678161</v>
      </c>
      <c r="I3688">
        <v>95.137931823730469</v>
      </c>
      <c r="J3688">
        <v>20.131490707397461</v>
      </c>
      <c r="K3688">
        <v>2.1396598815917969</v>
      </c>
    </row>
    <row r="3689" spans="1:11" x14ac:dyDescent="0.25">
      <c r="A3689" t="s">
        <v>52</v>
      </c>
      <c r="B3689" t="s">
        <v>4120</v>
      </c>
      <c r="C3689" s="7">
        <v>41898</v>
      </c>
      <c r="D3689">
        <v>1</v>
      </c>
      <c r="E3689" t="s">
        <v>5052</v>
      </c>
      <c r="F3689">
        <v>33.186321714143645</v>
      </c>
      <c r="G3689">
        <v>87</v>
      </c>
      <c r="H3689">
        <v>8.5574712643678161</v>
      </c>
      <c r="I3689">
        <v>95.137931823730469</v>
      </c>
      <c r="J3689">
        <v>20.131490707397461</v>
      </c>
      <c r="K3689">
        <v>2.1396598815917969</v>
      </c>
    </row>
    <row r="3690" spans="1:11" x14ac:dyDescent="0.25">
      <c r="A3690" t="s">
        <v>52</v>
      </c>
      <c r="B3690" t="s">
        <v>4121</v>
      </c>
      <c r="C3690" s="7">
        <v>41898</v>
      </c>
      <c r="D3690">
        <v>0</v>
      </c>
      <c r="E3690" t="s">
        <v>5053</v>
      </c>
      <c r="F3690">
        <v>18.269874572753906</v>
      </c>
      <c r="G3690">
        <v>8</v>
      </c>
      <c r="H3690">
        <v>4.875</v>
      </c>
      <c r="I3690">
        <v>94</v>
      </c>
      <c r="J3690">
        <v>5.1641511917114258</v>
      </c>
      <c r="K3690">
        <v>0.48299947381019592</v>
      </c>
    </row>
    <row r="3691" spans="1:11" x14ac:dyDescent="0.25">
      <c r="A3691" t="s">
        <v>52</v>
      </c>
      <c r="B3691" t="s">
        <v>4121</v>
      </c>
      <c r="C3691" s="7">
        <v>41898</v>
      </c>
      <c r="D3691">
        <v>1</v>
      </c>
      <c r="E3691" t="s">
        <v>5054</v>
      </c>
      <c r="F3691">
        <v>17.786874689161777</v>
      </c>
      <c r="G3691">
        <v>8</v>
      </c>
      <c r="H3691">
        <v>4.875</v>
      </c>
      <c r="I3691">
        <v>94</v>
      </c>
      <c r="J3691">
        <v>5.1641511917114258</v>
      </c>
      <c r="K3691">
        <v>0.48299947381019592</v>
      </c>
    </row>
    <row r="3692" spans="1:11" x14ac:dyDescent="0.25">
      <c r="A3692" t="s">
        <v>52</v>
      </c>
      <c r="B3692" t="s">
        <v>4122</v>
      </c>
      <c r="C3692" s="7">
        <v>41898</v>
      </c>
      <c r="D3692">
        <v>0</v>
      </c>
      <c r="E3692" t="s">
        <v>5055</v>
      </c>
      <c r="F3692">
        <v>44.425460815429688</v>
      </c>
      <c r="G3692">
        <v>174</v>
      </c>
      <c r="H3692">
        <v>9.2212643678160919</v>
      </c>
      <c r="I3692">
        <v>94.03448486328125</v>
      </c>
      <c r="J3692">
        <v>16.039543151855469</v>
      </c>
      <c r="K3692">
        <v>0.74097877740859985</v>
      </c>
    </row>
    <row r="3693" spans="1:11" x14ac:dyDescent="0.25">
      <c r="A3693" t="s">
        <v>52</v>
      </c>
      <c r="B3693" t="s">
        <v>4122</v>
      </c>
      <c r="C3693" s="7">
        <v>41898</v>
      </c>
      <c r="D3693">
        <v>1</v>
      </c>
      <c r="E3693" t="s">
        <v>5056</v>
      </c>
      <c r="F3693">
        <v>43.684482871458449</v>
      </c>
      <c r="G3693">
        <v>174</v>
      </c>
      <c r="H3693">
        <v>9.2212643678160919</v>
      </c>
      <c r="I3693">
        <v>94.03448486328125</v>
      </c>
      <c r="J3693">
        <v>16.039543151855469</v>
      </c>
      <c r="K3693">
        <v>0.74097877740859985</v>
      </c>
    </row>
    <row r="3694" spans="1:11" x14ac:dyDescent="0.25">
      <c r="A3694" t="s">
        <v>52</v>
      </c>
      <c r="B3694" t="s">
        <v>75</v>
      </c>
      <c r="C3694" s="7">
        <v>41898</v>
      </c>
      <c r="D3694">
        <v>0</v>
      </c>
      <c r="E3694" t="s">
        <v>1102</v>
      </c>
      <c r="F3694">
        <v>0</v>
      </c>
      <c r="G3694">
        <v>0</v>
      </c>
      <c r="H3694">
        <v>0</v>
      </c>
      <c r="I3694">
        <v>0</v>
      </c>
      <c r="J3694">
        <v>0</v>
      </c>
      <c r="K3694">
        <v>0</v>
      </c>
    </row>
    <row r="3695" spans="1:11" x14ac:dyDescent="0.25">
      <c r="A3695" t="s">
        <v>52</v>
      </c>
      <c r="B3695" t="s">
        <v>75</v>
      </c>
      <c r="C3695" s="7">
        <v>41898</v>
      </c>
      <c r="D3695">
        <v>1</v>
      </c>
      <c r="E3695" t="s">
        <v>1103</v>
      </c>
      <c r="F3695">
        <v>0</v>
      </c>
      <c r="G3695">
        <v>0</v>
      </c>
      <c r="H3695">
        <v>0</v>
      </c>
      <c r="I3695">
        <v>0</v>
      </c>
      <c r="J3695">
        <v>0</v>
      </c>
      <c r="K3695">
        <v>0</v>
      </c>
    </row>
    <row r="3696" spans="1:11" x14ac:dyDescent="0.25">
      <c r="A3696" t="s">
        <v>52</v>
      </c>
      <c r="B3696" t="s">
        <v>69</v>
      </c>
      <c r="C3696" s="7">
        <v>41898</v>
      </c>
      <c r="D3696">
        <v>0</v>
      </c>
      <c r="E3696" t="s">
        <v>1104</v>
      </c>
      <c r="F3696">
        <v>0</v>
      </c>
      <c r="G3696">
        <v>0</v>
      </c>
      <c r="H3696">
        <v>0</v>
      </c>
      <c r="I3696">
        <v>0</v>
      </c>
      <c r="J3696">
        <v>0</v>
      </c>
      <c r="K3696">
        <v>0</v>
      </c>
    </row>
    <row r="3697" spans="1:11" x14ac:dyDescent="0.25">
      <c r="A3697" t="s">
        <v>52</v>
      </c>
      <c r="B3697" t="s">
        <v>69</v>
      </c>
      <c r="C3697" s="7">
        <v>41898</v>
      </c>
      <c r="D3697">
        <v>1</v>
      </c>
      <c r="E3697" t="s">
        <v>1105</v>
      </c>
      <c r="F3697">
        <v>0</v>
      </c>
      <c r="G3697">
        <v>0</v>
      </c>
      <c r="H3697">
        <v>0</v>
      </c>
      <c r="I3697">
        <v>0</v>
      </c>
      <c r="J3697">
        <v>0</v>
      </c>
      <c r="K3697">
        <v>0</v>
      </c>
    </row>
    <row r="3698" spans="1:11" x14ac:dyDescent="0.25">
      <c r="A3698" t="s">
        <v>52</v>
      </c>
      <c r="B3698" t="s">
        <v>70</v>
      </c>
      <c r="C3698" s="7">
        <v>41898</v>
      </c>
      <c r="D3698">
        <v>0</v>
      </c>
      <c r="E3698" t="s">
        <v>1106</v>
      </c>
      <c r="F3698">
        <v>0</v>
      </c>
      <c r="G3698">
        <v>0</v>
      </c>
      <c r="H3698">
        <v>0</v>
      </c>
      <c r="I3698">
        <v>0</v>
      </c>
      <c r="J3698">
        <v>0</v>
      </c>
      <c r="K3698">
        <v>0</v>
      </c>
    </row>
    <row r="3699" spans="1:11" x14ac:dyDescent="0.25">
      <c r="A3699" t="s">
        <v>52</v>
      </c>
      <c r="B3699" t="s">
        <v>70</v>
      </c>
      <c r="C3699" s="7">
        <v>41898</v>
      </c>
      <c r="D3699">
        <v>1</v>
      </c>
      <c r="E3699" t="s">
        <v>1107</v>
      </c>
      <c r="F3699">
        <v>0</v>
      </c>
      <c r="G3699">
        <v>0</v>
      </c>
      <c r="H3699">
        <v>0</v>
      </c>
      <c r="I3699">
        <v>0</v>
      </c>
      <c r="J3699">
        <v>0</v>
      </c>
      <c r="K3699">
        <v>0</v>
      </c>
    </row>
    <row r="3700" spans="1:11" x14ac:dyDescent="0.25">
      <c r="A3700" t="s">
        <v>52</v>
      </c>
      <c r="B3700" t="s">
        <v>5566</v>
      </c>
      <c r="C3700" s="7">
        <v>41898</v>
      </c>
      <c r="D3700">
        <v>0</v>
      </c>
      <c r="E3700" t="s">
        <v>5875</v>
      </c>
      <c r="F3700">
        <v>4.8214998245239258</v>
      </c>
      <c r="G3700">
        <v>1</v>
      </c>
      <c r="H3700">
        <v>1</v>
      </c>
      <c r="I3700">
        <v>91</v>
      </c>
      <c r="K3700">
        <v>1.9414997100830078</v>
      </c>
    </row>
    <row r="3701" spans="1:11" x14ac:dyDescent="0.25">
      <c r="A3701" t="s">
        <v>52</v>
      </c>
      <c r="B3701" t="s">
        <v>5566</v>
      </c>
      <c r="C3701" s="7">
        <v>41898</v>
      </c>
      <c r="D3701">
        <v>1</v>
      </c>
      <c r="E3701" t="s">
        <v>5876</v>
      </c>
      <c r="F3701">
        <v>2.880000114440918</v>
      </c>
      <c r="G3701">
        <v>1</v>
      </c>
      <c r="H3701">
        <v>1</v>
      </c>
      <c r="I3701">
        <v>91</v>
      </c>
      <c r="K3701">
        <v>1.9414997100830078</v>
      </c>
    </row>
    <row r="3702" spans="1:11" x14ac:dyDescent="0.25">
      <c r="A3702" t="s">
        <v>52</v>
      </c>
      <c r="B3702" t="s">
        <v>4123</v>
      </c>
      <c r="C3702" s="7">
        <v>41898</v>
      </c>
      <c r="D3702">
        <v>0</v>
      </c>
      <c r="E3702" t="s">
        <v>5057</v>
      </c>
      <c r="F3702">
        <v>29.331350326538086</v>
      </c>
      <c r="G3702">
        <v>30</v>
      </c>
      <c r="H3702">
        <v>2.9333333333333331</v>
      </c>
      <c r="I3702">
        <v>92.866668701171875</v>
      </c>
      <c r="J3702">
        <v>9.1487264633178711</v>
      </c>
      <c r="K3702">
        <v>3.6805171966552734</v>
      </c>
    </row>
    <row r="3703" spans="1:11" x14ac:dyDescent="0.25">
      <c r="A3703" t="s">
        <v>52</v>
      </c>
      <c r="B3703" t="s">
        <v>4123</v>
      </c>
      <c r="C3703" s="7">
        <v>41898</v>
      </c>
      <c r="D3703">
        <v>1</v>
      </c>
      <c r="E3703" t="s">
        <v>5058</v>
      </c>
      <c r="F3703">
        <v>25.650832631190617</v>
      </c>
      <c r="G3703">
        <v>30</v>
      </c>
      <c r="H3703">
        <v>2.9333333333333331</v>
      </c>
      <c r="I3703">
        <v>92.866668701171875</v>
      </c>
      <c r="J3703">
        <v>9.1487264633178711</v>
      </c>
      <c r="K3703">
        <v>3.6805171966552734</v>
      </c>
    </row>
    <row r="3704" spans="1:11" x14ac:dyDescent="0.25">
      <c r="A3704" t="s">
        <v>52</v>
      </c>
      <c r="B3704" t="s">
        <v>4124</v>
      </c>
      <c r="C3704" s="7">
        <v>41898</v>
      </c>
      <c r="D3704">
        <v>0</v>
      </c>
      <c r="E3704" t="s">
        <v>5059</v>
      </c>
      <c r="F3704">
        <v>89.988471984863281</v>
      </c>
      <c r="G3704">
        <v>42</v>
      </c>
      <c r="H3704">
        <v>15.80952380952381</v>
      </c>
      <c r="I3704">
        <v>97.095237731933594</v>
      </c>
      <c r="J3704">
        <v>21.76002311706543</v>
      </c>
      <c r="K3704">
        <v>5.6462111473083496</v>
      </c>
    </row>
    <row r="3705" spans="1:11" x14ac:dyDescent="0.25">
      <c r="A3705" t="s">
        <v>52</v>
      </c>
      <c r="B3705" t="s">
        <v>4124</v>
      </c>
      <c r="C3705" s="7">
        <v>41898</v>
      </c>
      <c r="D3705">
        <v>1</v>
      </c>
      <c r="E3705" t="s">
        <v>5060</v>
      </c>
      <c r="F3705">
        <v>84.342262881852335</v>
      </c>
      <c r="G3705">
        <v>42</v>
      </c>
      <c r="H3705">
        <v>15.80952380952381</v>
      </c>
      <c r="I3705">
        <v>97.095237731933594</v>
      </c>
      <c r="J3705">
        <v>21.76002311706543</v>
      </c>
      <c r="K3705">
        <v>5.6462111473083496</v>
      </c>
    </row>
    <row r="3706" spans="1:11" x14ac:dyDescent="0.25">
      <c r="A3706" t="s">
        <v>52</v>
      </c>
      <c r="B3706" t="s">
        <v>71</v>
      </c>
      <c r="C3706" s="7">
        <v>41898</v>
      </c>
      <c r="D3706">
        <v>0</v>
      </c>
      <c r="E3706" t="s">
        <v>1108</v>
      </c>
      <c r="F3706">
        <v>4.990999698638916</v>
      </c>
      <c r="G3706">
        <v>1</v>
      </c>
      <c r="H3706">
        <v>1</v>
      </c>
      <c r="I3706">
        <v>99</v>
      </c>
      <c r="K3706">
        <v>1.4109997749328613</v>
      </c>
    </row>
    <row r="3707" spans="1:11" x14ac:dyDescent="0.25">
      <c r="A3707" t="s">
        <v>52</v>
      </c>
      <c r="B3707" t="s">
        <v>71</v>
      </c>
      <c r="C3707" s="7">
        <v>41898</v>
      </c>
      <c r="D3707">
        <v>1</v>
      </c>
      <c r="E3707" t="s">
        <v>1109</v>
      </c>
      <c r="F3707">
        <v>3.5799999237060547</v>
      </c>
      <c r="G3707">
        <v>1</v>
      </c>
      <c r="H3707">
        <v>1</v>
      </c>
      <c r="I3707">
        <v>99</v>
      </c>
      <c r="K3707">
        <v>1.4109997749328613</v>
      </c>
    </row>
    <row r="3708" spans="1:11" x14ac:dyDescent="0.25">
      <c r="A3708" t="s">
        <v>52</v>
      </c>
      <c r="B3708" t="s">
        <v>72</v>
      </c>
      <c r="C3708" s="7">
        <v>41898</v>
      </c>
      <c r="D3708">
        <v>0</v>
      </c>
      <c r="E3708" t="s">
        <v>1110</v>
      </c>
      <c r="F3708">
        <v>16.347751617431641</v>
      </c>
      <c r="G3708">
        <v>85</v>
      </c>
      <c r="H3708">
        <v>2.9823529411764707</v>
      </c>
      <c r="I3708">
        <v>93.729408264160156</v>
      </c>
      <c r="J3708">
        <v>5.9700722694396973</v>
      </c>
      <c r="K3708">
        <v>1.2866346836090088</v>
      </c>
    </row>
    <row r="3709" spans="1:11" x14ac:dyDescent="0.25">
      <c r="A3709" t="s">
        <v>52</v>
      </c>
      <c r="B3709" t="s">
        <v>72</v>
      </c>
      <c r="C3709" s="7">
        <v>41898</v>
      </c>
      <c r="D3709">
        <v>1</v>
      </c>
      <c r="E3709" t="s">
        <v>1111</v>
      </c>
      <c r="F3709">
        <v>15.061117536355468</v>
      </c>
      <c r="G3709">
        <v>85</v>
      </c>
      <c r="H3709">
        <v>2.9823529411764707</v>
      </c>
      <c r="I3709">
        <v>93.729408264160156</v>
      </c>
      <c r="J3709">
        <v>5.9700722694396973</v>
      </c>
      <c r="K3709">
        <v>1.2866346836090088</v>
      </c>
    </row>
    <row r="3710" spans="1:11" x14ac:dyDescent="0.25">
      <c r="A3710" t="s">
        <v>52</v>
      </c>
      <c r="B3710" t="s">
        <v>73</v>
      </c>
      <c r="C3710" s="7">
        <v>41898</v>
      </c>
      <c r="D3710">
        <v>0</v>
      </c>
      <c r="E3710" t="s">
        <v>1112</v>
      </c>
      <c r="F3710">
        <v>53.043018341064453</v>
      </c>
      <c r="G3710">
        <v>277</v>
      </c>
      <c r="H3710">
        <v>10.828519855595667</v>
      </c>
      <c r="I3710">
        <v>94.725631713867188</v>
      </c>
      <c r="J3710">
        <v>19.00030517578125</v>
      </c>
      <c r="K3710">
        <v>2.068126916885376</v>
      </c>
    </row>
    <row r="3711" spans="1:11" x14ac:dyDescent="0.25">
      <c r="A3711" t="s">
        <v>52</v>
      </c>
      <c r="B3711" t="s">
        <v>73</v>
      </c>
      <c r="C3711" s="7">
        <v>41898</v>
      </c>
      <c r="D3711">
        <v>1</v>
      </c>
      <c r="E3711" t="s">
        <v>1113</v>
      </c>
      <c r="F3711">
        <v>50.974891851793991</v>
      </c>
      <c r="G3711">
        <v>277</v>
      </c>
      <c r="H3711">
        <v>10.828519855595667</v>
      </c>
      <c r="I3711">
        <v>94.725631713867188</v>
      </c>
      <c r="J3711">
        <v>19.00030517578125</v>
      </c>
      <c r="K3711">
        <v>2.068126916885376</v>
      </c>
    </row>
    <row r="3712" spans="1:11" x14ac:dyDescent="0.25">
      <c r="A3712" t="s">
        <v>52</v>
      </c>
      <c r="B3712" t="s">
        <v>5565</v>
      </c>
      <c r="C3712" s="7">
        <v>41898</v>
      </c>
      <c r="D3712">
        <v>0</v>
      </c>
      <c r="E3712" t="s">
        <v>5877</v>
      </c>
      <c r="F3712">
        <v>23.274715423583984</v>
      </c>
      <c r="G3712">
        <v>14</v>
      </c>
      <c r="H3712">
        <v>4.0714285714285712</v>
      </c>
      <c r="I3712">
        <v>93.285713195800781</v>
      </c>
      <c r="J3712">
        <v>4.1621041297912598</v>
      </c>
      <c r="K3712">
        <v>0.54007148742675781</v>
      </c>
    </row>
    <row r="3713" spans="1:11" x14ac:dyDescent="0.25">
      <c r="A3713" t="s">
        <v>52</v>
      </c>
      <c r="B3713" t="s">
        <v>5565</v>
      </c>
      <c r="C3713" s="7">
        <v>41898</v>
      </c>
      <c r="D3713">
        <v>1</v>
      </c>
      <c r="E3713" t="s">
        <v>5878</v>
      </c>
      <c r="F3713">
        <v>22.734643084662302</v>
      </c>
      <c r="G3713">
        <v>14</v>
      </c>
      <c r="H3713">
        <v>4.0714285714285712</v>
      </c>
      <c r="I3713">
        <v>93.285713195800781</v>
      </c>
      <c r="J3713">
        <v>4.1621041297912598</v>
      </c>
      <c r="K3713">
        <v>0.54007148742675781</v>
      </c>
    </row>
    <row r="3714" spans="1:11" x14ac:dyDescent="0.25">
      <c r="A3714" t="s">
        <v>52</v>
      </c>
      <c r="B3714" t="s">
        <v>4119</v>
      </c>
      <c r="C3714" s="7">
        <v>41899</v>
      </c>
      <c r="D3714">
        <v>0</v>
      </c>
      <c r="E3714" t="s">
        <v>5061</v>
      </c>
      <c r="F3714">
        <v>19.711214065551758</v>
      </c>
      <c r="G3714">
        <v>7</v>
      </c>
      <c r="H3714">
        <v>8</v>
      </c>
      <c r="I3714">
        <v>83.857139587402344</v>
      </c>
      <c r="J3714">
        <v>2.8246128559112549</v>
      </c>
      <c r="K3714">
        <v>1.4283571243286133</v>
      </c>
    </row>
    <row r="3715" spans="1:11" x14ac:dyDescent="0.25">
      <c r="A3715" t="s">
        <v>52</v>
      </c>
      <c r="B3715" t="s">
        <v>4119</v>
      </c>
      <c r="C3715" s="7">
        <v>41899</v>
      </c>
      <c r="D3715">
        <v>1</v>
      </c>
      <c r="E3715" t="s">
        <v>5062</v>
      </c>
      <c r="F3715">
        <v>18.282856634684972</v>
      </c>
      <c r="G3715">
        <v>7</v>
      </c>
      <c r="H3715">
        <v>8</v>
      </c>
      <c r="I3715">
        <v>83.857139587402344</v>
      </c>
      <c r="J3715">
        <v>2.8246128559112549</v>
      </c>
      <c r="K3715">
        <v>1.4283571243286133</v>
      </c>
    </row>
    <row r="3716" spans="1:11" x14ac:dyDescent="0.25">
      <c r="A3716" t="s">
        <v>52</v>
      </c>
      <c r="B3716" t="s">
        <v>3637</v>
      </c>
      <c r="C3716" s="7">
        <v>41899</v>
      </c>
      <c r="D3716">
        <v>0</v>
      </c>
      <c r="E3716" t="s">
        <v>3795</v>
      </c>
      <c r="F3716">
        <v>42.653633117675781</v>
      </c>
      <c r="G3716">
        <v>363</v>
      </c>
      <c r="H3716">
        <v>8.9641873278236908</v>
      </c>
      <c r="I3716">
        <v>84.314048767089844</v>
      </c>
      <c r="J3716">
        <v>11.51605224609375</v>
      </c>
      <c r="K3716">
        <v>2.1158523559570313</v>
      </c>
    </row>
    <row r="3717" spans="1:11" x14ac:dyDescent="0.25">
      <c r="A3717" t="s">
        <v>52</v>
      </c>
      <c r="B3717" t="s">
        <v>3637</v>
      </c>
      <c r="C3717" s="7">
        <v>41899</v>
      </c>
      <c r="D3717">
        <v>1</v>
      </c>
      <c r="E3717" t="s">
        <v>3796</v>
      </c>
      <c r="F3717">
        <v>40.537782246621518</v>
      </c>
      <c r="G3717">
        <v>363</v>
      </c>
      <c r="H3717">
        <v>8.9641873278236908</v>
      </c>
      <c r="I3717">
        <v>84.314048767089844</v>
      </c>
      <c r="J3717">
        <v>11.51605224609375</v>
      </c>
      <c r="K3717">
        <v>2.1158523559570313</v>
      </c>
    </row>
    <row r="3718" spans="1:11" x14ac:dyDescent="0.25">
      <c r="A3718" t="s">
        <v>52</v>
      </c>
      <c r="B3718" t="s">
        <v>61</v>
      </c>
      <c r="C3718" s="7">
        <v>41899</v>
      </c>
      <c r="D3718">
        <v>0</v>
      </c>
      <c r="E3718" t="s">
        <v>1114</v>
      </c>
      <c r="F3718">
        <v>44.620132446289063</v>
      </c>
      <c r="G3718">
        <v>204</v>
      </c>
      <c r="H3718">
        <v>8.7034313725490193</v>
      </c>
      <c r="I3718">
        <v>83</v>
      </c>
      <c r="J3718">
        <v>9.9410800933837891</v>
      </c>
      <c r="K3718">
        <v>1.6757957935333252</v>
      </c>
    </row>
    <row r="3719" spans="1:11" x14ac:dyDescent="0.25">
      <c r="A3719" t="s">
        <v>52</v>
      </c>
      <c r="B3719" t="s">
        <v>61</v>
      </c>
      <c r="C3719" s="7">
        <v>41899</v>
      </c>
      <c r="D3719">
        <v>1</v>
      </c>
      <c r="E3719" t="s">
        <v>1115</v>
      </c>
      <c r="F3719">
        <v>42.944338134252554</v>
      </c>
      <c r="G3719">
        <v>204</v>
      </c>
      <c r="H3719">
        <v>8.7034313725490193</v>
      </c>
      <c r="I3719">
        <v>83</v>
      </c>
      <c r="J3719">
        <v>9.9410800933837891</v>
      </c>
      <c r="K3719">
        <v>1.6757957935333252</v>
      </c>
    </row>
    <row r="3720" spans="1:11" x14ac:dyDescent="0.25">
      <c r="A3720" t="s">
        <v>52</v>
      </c>
      <c r="B3720" t="s">
        <v>62</v>
      </c>
      <c r="C3720" s="7">
        <v>41899</v>
      </c>
      <c r="D3720">
        <v>0</v>
      </c>
      <c r="E3720" t="s">
        <v>1116</v>
      </c>
      <c r="F3720">
        <v>40.130577087402344</v>
      </c>
      <c r="G3720">
        <v>159</v>
      </c>
      <c r="H3720">
        <v>9.2987421383647799</v>
      </c>
      <c r="I3720">
        <v>86</v>
      </c>
      <c r="J3720">
        <v>13.278079986572266</v>
      </c>
      <c r="K3720">
        <v>2.6804533004760742</v>
      </c>
    </row>
    <row r="3721" spans="1:11" x14ac:dyDescent="0.25">
      <c r="A3721" t="s">
        <v>52</v>
      </c>
      <c r="B3721" t="s">
        <v>62</v>
      </c>
      <c r="C3721" s="7">
        <v>41899</v>
      </c>
      <c r="D3721">
        <v>1</v>
      </c>
      <c r="E3721" t="s">
        <v>1117</v>
      </c>
      <c r="F3721">
        <v>37.450125636076031</v>
      </c>
      <c r="G3721">
        <v>159</v>
      </c>
      <c r="H3721">
        <v>9.2987421383647799</v>
      </c>
      <c r="I3721">
        <v>86</v>
      </c>
      <c r="J3721">
        <v>13.278079986572266</v>
      </c>
      <c r="K3721">
        <v>2.6804533004760742</v>
      </c>
    </row>
    <row r="3722" spans="1:11" x14ac:dyDescent="0.25">
      <c r="A3722" t="s">
        <v>52</v>
      </c>
      <c r="B3722" t="s">
        <v>74</v>
      </c>
      <c r="C3722" s="7">
        <v>41899</v>
      </c>
      <c r="D3722">
        <v>0</v>
      </c>
      <c r="E3722" t="s">
        <v>1118</v>
      </c>
      <c r="F3722">
        <v>56.261009216308594</v>
      </c>
      <c r="G3722">
        <v>4</v>
      </c>
      <c r="H3722">
        <v>7</v>
      </c>
      <c r="I3722">
        <v>86</v>
      </c>
      <c r="J3722">
        <v>6.2779197692871094</v>
      </c>
      <c r="K3722">
        <v>-6.6489882469177246</v>
      </c>
    </row>
    <row r="3723" spans="1:11" x14ac:dyDescent="0.25">
      <c r="A3723" t="s">
        <v>52</v>
      </c>
      <c r="B3723" t="s">
        <v>74</v>
      </c>
      <c r="C3723" s="7">
        <v>41899</v>
      </c>
      <c r="D3723">
        <v>1</v>
      </c>
      <c r="E3723" t="s">
        <v>1119</v>
      </c>
      <c r="F3723">
        <v>62.909998893737793</v>
      </c>
      <c r="G3723">
        <v>4</v>
      </c>
      <c r="H3723">
        <v>7</v>
      </c>
      <c r="I3723">
        <v>86</v>
      </c>
      <c r="J3723">
        <v>6.2779197692871094</v>
      </c>
      <c r="K3723">
        <v>-6.6489882469177246</v>
      </c>
    </row>
    <row r="3724" spans="1:11" x14ac:dyDescent="0.25">
      <c r="A3724" t="s">
        <v>52</v>
      </c>
      <c r="B3724" t="s">
        <v>63</v>
      </c>
      <c r="C3724" s="7">
        <v>41899</v>
      </c>
      <c r="D3724">
        <v>0</v>
      </c>
      <c r="E3724" t="s">
        <v>2500</v>
      </c>
      <c r="F3724">
        <v>0</v>
      </c>
      <c r="G3724">
        <v>0</v>
      </c>
      <c r="H3724">
        <v>0</v>
      </c>
      <c r="I3724">
        <v>0</v>
      </c>
      <c r="J3724">
        <v>0</v>
      </c>
      <c r="K3724">
        <v>0</v>
      </c>
    </row>
    <row r="3725" spans="1:11" x14ac:dyDescent="0.25">
      <c r="A3725" t="s">
        <v>52</v>
      </c>
      <c r="B3725" t="s">
        <v>63</v>
      </c>
      <c r="C3725" s="7">
        <v>41899</v>
      </c>
      <c r="D3725">
        <v>1</v>
      </c>
      <c r="E3725" t="s">
        <v>2501</v>
      </c>
      <c r="F3725">
        <v>0</v>
      </c>
      <c r="G3725">
        <v>0</v>
      </c>
      <c r="H3725">
        <v>0</v>
      </c>
      <c r="I3725">
        <v>0</v>
      </c>
      <c r="J3725">
        <v>0</v>
      </c>
      <c r="K3725">
        <v>0</v>
      </c>
    </row>
    <row r="3726" spans="1:11" x14ac:dyDescent="0.25">
      <c r="A3726" t="s">
        <v>52</v>
      </c>
      <c r="B3726" t="s">
        <v>64</v>
      </c>
      <c r="C3726" s="7">
        <v>41899</v>
      </c>
      <c r="D3726">
        <v>0</v>
      </c>
      <c r="E3726" t="s">
        <v>2502</v>
      </c>
      <c r="F3726">
        <v>0</v>
      </c>
      <c r="G3726">
        <v>0</v>
      </c>
      <c r="H3726">
        <v>0</v>
      </c>
      <c r="I3726">
        <v>0</v>
      </c>
      <c r="J3726">
        <v>0</v>
      </c>
      <c r="K3726">
        <v>0</v>
      </c>
    </row>
    <row r="3727" spans="1:11" x14ac:dyDescent="0.25">
      <c r="A3727" t="s">
        <v>52</v>
      </c>
      <c r="B3727" t="s">
        <v>64</v>
      </c>
      <c r="C3727" s="7">
        <v>41899</v>
      </c>
      <c r="D3727">
        <v>1</v>
      </c>
      <c r="E3727" t="s">
        <v>2503</v>
      </c>
      <c r="F3727">
        <v>0</v>
      </c>
      <c r="G3727">
        <v>0</v>
      </c>
      <c r="H3727">
        <v>0</v>
      </c>
      <c r="I3727">
        <v>0</v>
      </c>
      <c r="J3727">
        <v>0</v>
      </c>
      <c r="K3727">
        <v>0</v>
      </c>
    </row>
    <row r="3728" spans="1:11" x14ac:dyDescent="0.25">
      <c r="A3728" t="s">
        <v>52</v>
      </c>
      <c r="B3728" t="s">
        <v>65</v>
      </c>
      <c r="C3728" s="7">
        <v>41899</v>
      </c>
      <c r="D3728">
        <v>0</v>
      </c>
      <c r="E3728" t="s">
        <v>2504</v>
      </c>
      <c r="F3728">
        <v>0</v>
      </c>
      <c r="G3728">
        <v>0</v>
      </c>
      <c r="H3728">
        <v>0</v>
      </c>
      <c r="I3728">
        <v>0</v>
      </c>
      <c r="J3728">
        <v>0</v>
      </c>
      <c r="K3728">
        <v>0</v>
      </c>
    </row>
    <row r="3729" spans="1:11" x14ac:dyDescent="0.25">
      <c r="A3729" t="s">
        <v>52</v>
      </c>
      <c r="B3729" t="s">
        <v>65</v>
      </c>
      <c r="C3729" s="7">
        <v>41899</v>
      </c>
      <c r="D3729">
        <v>1</v>
      </c>
      <c r="E3729" t="s">
        <v>2505</v>
      </c>
      <c r="F3729">
        <v>0</v>
      </c>
      <c r="G3729">
        <v>0</v>
      </c>
      <c r="H3729">
        <v>0</v>
      </c>
      <c r="I3729">
        <v>0</v>
      </c>
      <c r="J3729">
        <v>0</v>
      </c>
      <c r="K3729">
        <v>0</v>
      </c>
    </row>
    <row r="3730" spans="1:11" x14ac:dyDescent="0.25">
      <c r="A3730" t="s">
        <v>52</v>
      </c>
      <c r="B3730" t="s">
        <v>66</v>
      </c>
      <c r="C3730" s="7">
        <v>41899</v>
      </c>
      <c r="D3730">
        <v>0</v>
      </c>
      <c r="E3730" t="s">
        <v>2506</v>
      </c>
      <c r="F3730">
        <v>50.988792419433594</v>
      </c>
      <c r="G3730">
        <v>181</v>
      </c>
      <c r="H3730">
        <v>10.685082872928177</v>
      </c>
      <c r="I3730">
        <v>84.342544555664063</v>
      </c>
      <c r="J3730">
        <v>11.428787231445313</v>
      </c>
      <c r="K3730">
        <v>1.8114163875579834</v>
      </c>
    </row>
    <row r="3731" spans="1:11" x14ac:dyDescent="0.25">
      <c r="A3731" t="s">
        <v>52</v>
      </c>
      <c r="B3731" t="s">
        <v>66</v>
      </c>
      <c r="C3731" s="7">
        <v>41899</v>
      </c>
      <c r="D3731">
        <v>1</v>
      </c>
      <c r="E3731" t="s">
        <v>2507</v>
      </c>
      <c r="F3731">
        <v>49.177375631437776</v>
      </c>
      <c r="G3731">
        <v>181</v>
      </c>
      <c r="H3731">
        <v>10.685082872928177</v>
      </c>
      <c r="I3731">
        <v>84.342544555664063</v>
      </c>
      <c r="J3731">
        <v>11.428787231445313</v>
      </c>
      <c r="K3731">
        <v>1.8114163875579834</v>
      </c>
    </row>
    <row r="3732" spans="1:11" x14ac:dyDescent="0.25">
      <c r="A3732" t="s">
        <v>52</v>
      </c>
      <c r="B3732" t="s">
        <v>67</v>
      </c>
      <c r="C3732" s="7">
        <v>41899</v>
      </c>
      <c r="D3732">
        <v>0</v>
      </c>
      <c r="E3732" t="s">
        <v>2508</v>
      </c>
      <c r="F3732">
        <v>33.702407836914063</v>
      </c>
      <c r="G3732">
        <v>176</v>
      </c>
      <c r="H3732">
        <v>7.2613636363636367</v>
      </c>
      <c r="I3732">
        <v>84.244316101074219</v>
      </c>
      <c r="J3732">
        <v>11.711882591247559</v>
      </c>
      <c r="K3732">
        <v>2.6385738849639893</v>
      </c>
    </row>
    <row r="3733" spans="1:11" x14ac:dyDescent="0.25">
      <c r="A3733" t="s">
        <v>52</v>
      </c>
      <c r="B3733" t="s">
        <v>67</v>
      </c>
      <c r="C3733" s="7">
        <v>41899</v>
      </c>
      <c r="D3733">
        <v>1</v>
      </c>
      <c r="E3733" t="s">
        <v>2509</v>
      </c>
      <c r="F3733">
        <v>31.063835046254098</v>
      </c>
      <c r="G3733">
        <v>176</v>
      </c>
      <c r="H3733">
        <v>7.2613636363636367</v>
      </c>
      <c r="I3733">
        <v>84.244316101074219</v>
      </c>
      <c r="J3733">
        <v>11.711882591247559</v>
      </c>
      <c r="K3733">
        <v>2.6385738849639893</v>
      </c>
    </row>
    <row r="3734" spans="1:11" x14ac:dyDescent="0.25">
      <c r="A3734" t="s">
        <v>52</v>
      </c>
      <c r="B3734" t="s">
        <v>68</v>
      </c>
      <c r="C3734" s="7">
        <v>41899</v>
      </c>
      <c r="D3734">
        <v>0</v>
      </c>
      <c r="E3734" t="s">
        <v>2510</v>
      </c>
      <c r="F3734">
        <v>48.814998626708984</v>
      </c>
      <c r="G3734">
        <v>2</v>
      </c>
      <c r="H3734">
        <v>7</v>
      </c>
      <c r="I3734">
        <v>84.5</v>
      </c>
      <c r="J3734">
        <v>0.80114614963531494</v>
      </c>
      <c r="K3734">
        <v>1.1974964141845703</v>
      </c>
    </row>
    <row r="3735" spans="1:11" x14ac:dyDescent="0.25">
      <c r="A3735" t="s">
        <v>52</v>
      </c>
      <c r="B3735" t="s">
        <v>68</v>
      </c>
      <c r="C3735" s="7">
        <v>41899</v>
      </c>
      <c r="D3735">
        <v>1</v>
      </c>
      <c r="E3735" t="s">
        <v>2511</v>
      </c>
      <c r="F3735">
        <v>47.617501258850098</v>
      </c>
      <c r="G3735">
        <v>2</v>
      </c>
      <c r="H3735">
        <v>7</v>
      </c>
      <c r="I3735">
        <v>84.5</v>
      </c>
      <c r="J3735">
        <v>0.80114614963531494</v>
      </c>
      <c r="K3735">
        <v>1.1974964141845703</v>
      </c>
    </row>
    <row r="3736" spans="1:11" x14ac:dyDescent="0.25">
      <c r="A3736" t="s">
        <v>52</v>
      </c>
      <c r="B3736" t="s">
        <v>4120</v>
      </c>
      <c r="C3736" s="7">
        <v>41899</v>
      </c>
      <c r="D3736">
        <v>0</v>
      </c>
      <c r="E3736" t="s">
        <v>5063</v>
      </c>
      <c r="F3736">
        <v>36.355796813964844</v>
      </c>
      <c r="G3736">
        <v>87</v>
      </c>
      <c r="H3736">
        <v>8.5574712643678161</v>
      </c>
      <c r="I3736">
        <v>84.551727294921875</v>
      </c>
      <c r="J3736">
        <v>13.253050804138184</v>
      </c>
      <c r="K3736">
        <v>3.4085564613342285</v>
      </c>
    </row>
    <row r="3737" spans="1:11" x14ac:dyDescent="0.25">
      <c r="A3737" t="s">
        <v>52</v>
      </c>
      <c r="B3737" t="s">
        <v>4120</v>
      </c>
      <c r="C3737" s="7">
        <v>41899</v>
      </c>
      <c r="D3737">
        <v>1</v>
      </c>
      <c r="E3737" t="s">
        <v>5064</v>
      </c>
      <c r="F3737">
        <v>32.94724147569859</v>
      </c>
      <c r="G3737">
        <v>87</v>
      </c>
      <c r="H3737">
        <v>8.5574712643678161</v>
      </c>
      <c r="I3737">
        <v>84.551727294921875</v>
      </c>
      <c r="J3737">
        <v>13.253050804138184</v>
      </c>
      <c r="K3737">
        <v>3.4085564613342285</v>
      </c>
    </row>
    <row r="3738" spans="1:11" x14ac:dyDescent="0.25">
      <c r="A3738" t="s">
        <v>52</v>
      </c>
      <c r="B3738" t="s">
        <v>4121</v>
      </c>
      <c r="C3738" s="7">
        <v>41899</v>
      </c>
      <c r="D3738">
        <v>0</v>
      </c>
      <c r="E3738" t="s">
        <v>5065</v>
      </c>
      <c r="F3738">
        <v>15.687624931335449</v>
      </c>
      <c r="G3738">
        <v>8</v>
      </c>
      <c r="H3738">
        <v>4.875</v>
      </c>
      <c r="I3738">
        <v>84.125</v>
      </c>
      <c r="J3738">
        <v>3.6609673500061035</v>
      </c>
      <c r="K3738">
        <v>-1.1029999256134033</v>
      </c>
    </row>
    <row r="3739" spans="1:11" x14ac:dyDescent="0.25">
      <c r="A3739" t="s">
        <v>52</v>
      </c>
      <c r="B3739" t="s">
        <v>4121</v>
      </c>
      <c r="C3739" s="7">
        <v>41899</v>
      </c>
      <c r="D3739">
        <v>1</v>
      </c>
      <c r="E3739" t="s">
        <v>5066</v>
      </c>
      <c r="F3739">
        <v>16.790624523535371</v>
      </c>
      <c r="G3739">
        <v>8</v>
      </c>
      <c r="H3739">
        <v>4.875</v>
      </c>
      <c r="I3739">
        <v>84.125</v>
      </c>
      <c r="J3739">
        <v>3.6609673500061035</v>
      </c>
      <c r="K3739">
        <v>-1.1029999256134033</v>
      </c>
    </row>
    <row r="3740" spans="1:11" x14ac:dyDescent="0.25">
      <c r="A3740" t="s">
        <v>52</v>
      </c>
      <c r="B3740" t="s">
        <v>4122</v>
      </c>
      <c r="C3740" s="7">
        <v>41899</v>
      </c>
      <c r="D3740">
        <v>0</v>
      </c>
      <c r="E3740" t="s">
        <v>5067</v>
      </c>
      <c r="F3740">
        <v>42.994388580322266</v>
      </c>
      <c r="G3740">
        <v>174</v>
      </c>
      <c r="H3740">
        <v>9.2212643678160919</v>
      </c>
      <c r="I3740">
        <v>84.137931823730469</v>
      </c>
      <c r="J3740">
        <v>9.1269207000732422</v>
      </c>
      <c r="K3740">
        <v>0.80611163377761841</v>
      </c>
    </row>
    <row r="3741" spans="1:11" x14ac:dyDescent="0.25">
      <c r="A3741" t="s">
        <v>52</v>
      </c>
      <c r="B3741" t="s">
        <v>4122</v>
      </c>
      <c r="C3741" s="7">
        <v>41899</v>
      </c>
      <c r="D3741">
        <v>1</v>
      </c>
      <c r="E3741" t="s">
        <v>5068</v>
      </c>
      <c r="F3741">
        <v>42.188275598160836</v>
      </c>
      <c r="G3741">
        <v>174</v>
      </c>
      <c r="H3741">
        <v>9.2212643678160919</v>
      </c>
      <c r="I3741">
        <v>84.137931823730469</v>
      </c>
      <c r="J3741">
        <v>9.1269207000732422</v>
      </c>
      <c r="K3741">
        <v>0.80611163377761841</v>
      </c>
    </row>
    <row r="3742" spans="1:11" x14ac:dyDescent="0.25">
      <c r="A3742" t="s">
        <v>52</v>
      </c>
      <c r="B3742" t="s">
        <v>75</v>
      </c>
      <c r="C3742" s="7">
        <v>41899</v>
      </c>
      <c r="D3742">
        <v>0</v>
      </c>
      <c r="E3742" t="s">
        <v>1120</v>
      </c>
      <c r="F3742">
        <v>0</v>
      </c>
      <c r="G3742">
        <v>0</v>
      </c>
      <c r="H3742">
        <v>0</v>
      </c>
      <c r="I3742">
        <v>0</v>
      </c>
      <c r="J3742">
        <v>0</v>
      </c>
      <c r="K3742">
        <v>0</v>
      </c>
    </row>
    <row r="3743" spans="1:11" x14ac:dyDescent="0.25">
      <c r="A3743" t="s">
        <v>52</v>
      </c>
      <c r="B3743" t="s">
        <v>75</v>
      </c>
      <c r="C3743" s="7">
        <v>41899</v>
      </c>
      <c r="D3743">
        <v>1</v>
      </c>
      <c r="E3743" t="s">
        <v>1121</v>
      </c>
      <c r="F3743">
        <v>0</v>
      </c>
      <c r="G3743">
        <v>0</v>
      </c>
      <c r="H3743">
        <v>0</v>
      </c>
      <c r="I3743">
        <v>0</v>
      </c>
      <c r="J3743">
        <v>0</v>
      </c>
      <c r="K3743">
        <v>0</v>
      </c>
    </row>
    <row r="3744" spans="1:11" x14ac:dyDescent="0.25">
      <c r="A3744" t="s">
        <v>52</v>
      </c>
      <c r="B3744" t="s">
        <v>69</v>
      </c>
      <c r="C3744" s="7">
        <v>41899</v>
      </c>
      <c r="D3744">
        <v>0</v>
      </c>
      <c r="E3744" t="s">
        <v>1122</v>
      </c>
      <c r="F3744">
        <v>0</v>
      </c>
      <c r="G3744">
        <v>0</v>
      </c>
      <c r="H3744">
        <v>0</v>
      </c>
      <c r="I3744">
        <v>0</v>
      </c>
      <c r="J3744">
        <v>0</v>
      </c>
      <c r="K3744">
        <v>0</v>
      </c>
    </row>
    <row r="3745" spans="1:11" x14ac:dyDescent="0.25">
      <c r="A3745" t="s">
        <v>52</v>
      </c>
      <c r="B3745" t="s">
        <v>69</v>
      </c>
      <c r="C3745" s="7">
        <v>41899</v>
      </c>
      <c r="D3745">
        <v>1</v>
      </c>
      <c r="E3745" t="s">
        <v>1123</v>
      </c>
      <c r="F3745">
        <v>0</v>
      </c>
      <c r="G3745">
        <v>0</v>
      </c>
      <c r="H3745">
        <v>0</v>
      </c>
      <c r="I3745">
        <v>0</v>
      </c>
      <c r="J3745">
        <v>0</v>
      </c>
      <c r="K3745">
        <v>0</v>
      </c>
    </row>
    <row r="3746" spans="1:11" x14ac:dyDescent="0.25">
      <c r="A3746" t="s">
        <v>52</v>
      </c>
      <c r="B3746" t="s">
        <v>70</v>
      </c>
      <c r="C3746" s="7">
        <v>41899</v>
      </c>
      <c r="D3746">
        <v>0</v>
      </c>
      <c r="E3746" t="s">
        <v>1124</v>
      </c>
      <c r="F3746">
        <v>0</v>
      </c>
      <c r="G3746">
        <v>0</v>
      </c>
      <c r="H3746">
        <v>0</v>
      </c>
      <c r="I3746">
        <v>0</v>
      </c>
      <c r="J3746">
        <v>0</v>
      </c>
      <c r="K3746">
        <v>0</v>
      </c>
    </row>
    <row r="3747" spans="1:11" x14ac:dyDescent="0.25">
      <c r="A3747" t="s">
        <v>52</v>
      </c>
      <c r="B3747" t="s">
        <v>70</v>
      </c>
      <c r="C3747" s="7">
        <v>41899</v>
      </c>
      <c r="D3747">
        <v>1</v>
      </c>
      <c r="E3747" t="s">
        <v>1125</v>
      </c>
      <c r="F3747">
        <v>0</v>
      </c>
      <c r="G3747">
        <v>0</v>
      </c>
      <c r="H3747">
        <v>0</v>
      </c>
      <c r="I3747">
        <v>0</v>
      </c>
      <c r="J3747">
        <v>0</v>
      </c>
      <c r="K3747">
        <v>0</v>
      </c>
    </row>
    <row r="3748" spans="1:11" x14ac:dyDescent="0.25">
      <c r="A3748" t="s">
        <v>52</v>
      </c>
      <c r="B3748" t="s">
        <v>5566</v>
      </c>
      <c r="C3748" s="7">
        <v>41899</v>
      </c>
      <c r="D3748">
        <v>0</v>
      </c>
      <c r="E3748" t="s">
        <v>5879</v>
      </c>
      <c r="F3748">
        <v>8.6684999465942383</v>
      </c>
      <c r="G3748">
        <v>1</v>
      </c>
      <c r="H3748">
        <v>1</v>
      </c>
      <c r="I3748">
        <v>83</v>
      </c>
      <c r="K3748">
        <v>0.60349941253662109</v>
      </c>
    </row>
    <row r="3749" spans="1:11" x14ac:dyDescent="0.25">
      <c r="A3749" t="s">
        <v>52</v>
      </c>
      <c r="B3749" t="s">
        <v>5566</v>
      </c>
      <c r="C3749" s="7">
        <v>41899</v>
      </c>
      <c r="D3749">
        <v>1</v>
      </c>
      <c r="E3749" t="s">
        <v>5880</v>
      </c>
      <c r="F3749">
        <v>8.0650005340576172</v>
      </c>
      <c r="G3749">
        <v>1</v>
      </c>
      <c r="H3749">
        <v>1</v>
      </c>
      <c r="I3749">
        <v>83</v>
      </c>
      <c r="K3749">
        <v>0.60349941253662109</v>
      </c>
    </row>
    <row r="3750" spans="1:11" x14ac:dyDescent="0.25">
      <c r="A3750" t="s">
        <v>52</v>
      </c>
      <c r="B3750" t="s">
        <v>4123</v>
      </c>
      <c r="C3750" s="7">
        <v>41899</v>
      </c>
      <c r="D3750">
        <v>0</v>
      </c>
      <c r="E3750" t="s">
        <v>5069</v>
      </c>
      <c r="F3750">
        <v>27.847084045410156</v>
      </c>
      <c r="G3750">
        <v>30</v>
      </c>
      <c r="H3750">
        <v>2.9333333333333331</v>
      </c>
      <c r="I3750">
        <v>83.699996948242187</v>
      </c>
      <c r="J3750">
        <v>6.5630345344543457</v>
      </c>
      <c r="K3750">
        <v>2.7652502059936523</v>
      </c>
    </row>
    <row r="3751" spans="1:11" x14ac:dyDescent="0.25">
      <c r="A3751" t="s">
        <v>52</v>
      </c>
      <c r="B3751" t="s">
        <v>4123</v>
      </c>
      <c r="C3751" s="7">
        <v>41899</v>
      </c>
      <c r="D3751">
        <v>1</v>
      </c>
      <c r="E3751" t="s">
        <v>5070</v>
      </c>
      <c r="F3751">
        <v>25.081833159923555</v>
      </c>
      <c r="G3751">
        <v>30</v>
      </c>
      <c r="H3751">
        <v>2.9333333333333331</v>
      </c>
      <c r="I3751">
        <v>83.699996948242187</v>
      </c>
      <c r="J3751">
        <v>6.5630345344543457</v>
      </c>
      <c r="K3751">
        <v>2.7652502059936523</v>
      </c>
    </row>
    <row r="3752" spans="1:11" x14ac:dyDescent="0.25">
      <c r="A3752" t="s">
        <v>52</v>
      </c>
      <c r="B3752" t="s">
        <v>4124</v>
      </c>
      <c r="C3752" s="7">
        <v>41899</v>
      </c>
      <c r="D3752">
        <v>0</v>
      </c>
      <c r="E3752" t="s">
        <v>5071</v>
      </c>
      <c r="F3752">
        <v>80.923576354980469</v>
      </c>
      <c r="G3752">
        <v>42</v>
      </c>
      <c r="H3752">
        <v>15.80952380952381</v>
      </c>
      <c r="I3752">
        <v>85.285713195800781</v>
      </c>
      <c r="J3752">
        <v>18.763429641723633</v>
      </c>
      <c r="K3752">
        <v>4.6052398681640625</v>
      </c>
    </row>
    <row r="3753" spans="1:11" x14ac:dyDescent="0.25">
      <c r="A3753" t="s">
        <v>52</v>
      </c>
      <c r="B3753" t="s">
        <v>4124</v>
      </c>
      <c r="C3753" s="7">
        <v>41899</v>
      </c>
      <c r="D3753">
        <v>1</v>
      </c>
      <c r="E3753" t="s">
        <v>5072</v>
      </c>
      <c r="F3753">
        <v>76.318333377440766</v>
      </c>
      <c r="G3753">
        <v>42</v>
      </c>
      <c r="H3753">
        <v>15.80952380952381</v>
      </c>
      <c r="I3753">
        <v>85.285713195800781</v>
      </c>
      <c r="J3753">
        <v>18.763429641723633</v>
      </c>
      <c r="K3753">
        <v>4.6052398681640625</v>
      </c>
    </row>
    <row r="3754" spans="1:11" x14ac:dyDescent="0.25">
      <c r="A3754" t="s">
        <v>52</v>
      </c>
      <c r="B3754" t="s">
        <v>71</v>
      </c>
      <c r="C3754" s="7">
        <v>41899</v>
      </c>
      <c r="D3754">
        <v>0</v>
      </c>
      <c r="E3754" t="s">
        <v>1126</v>
      </c>
      <c r="F3754">
        <v>3.8009982109069824</v>
      </c>
      <c r="G3754">
        <v>1</v>
      </c>
      <c r="H3754">
        <v>1</v>
      </c>
      <c r="I3754">
        <v>86</v>
      </c>
      <c r="K3754">
        <v>-2.0290017127990723</v>
      </c>
    </row>
    <row r="3755" spans="1:11" x14ac:dyDescent="0.25">
      <c r="A3755" t="s">
        <v>52</v>
      </c>
      <c r="B3755" t="s">
        <v>71</v>
      </c>
      <c r="C3755" s="7">
        <v>41899</v>
      </c>
      <c r="D3755">
        <v>1</v>
      </c>
      <c r="E3755" t="s">
        <v>1127</v>
      </c>
      <c r="F3755">
        <v>5.8299999237060547</v>
      </c>
      <c r="G3755">
        <v>1</v>
      </c>
      <c r="H3755">
        <v>1</v>
      </c>
      <c r="I3755">
        <v>86</v>
      </c>
      <c r="K3755">
        <v>-2.0290017127990723</v>
      </c>
    </row>
    <row r="3756" spans="1:11" x14ac:dyDescent="0.25">
      <c r="A3756" t="s">
        <v>52</v>
      </c>
      <c r="B3756" t="s">
        <v>72</v>
      </c>
      <c r="C3756" s="7">
        <v>41899</v>
      </c>
      <c r="D3756">
        <v>0</v>
      </c>
      <c r="E3756" t="s">
        <v>1128</v>
      </c>
      <c r="F3756">
        <v>15.244282722473145</v>
      </c>
      <c r="G3756">
        <v>85</v>
      </c>
      <c r="H3756">
        <v>2.9823529411764707</v>
      </c>
      <c r="I3756">
        <v>84.023529052734375</v>
      </c>
      <c r="J3756">
        <v>4.4396443367004395</v>
      </c>
      <c r="K3756">
        <v>1.375988245010376</v>
      </c>
    </row>
    <row r="3757" spans="1:11" x14ac:dyDescent="0.25">
      <c r="A3757" t="s">
        <v>52</v>
      </c>
      <c r="B3757" t="s">
        <v>72</v>
      </c>
      <c r="C3757" s="7">
        <v>41899</v>
      </c>
      <c r="D3757">
        <v>1</v>
      </c>
      <c r="E3757" t="s">
        <v>1129</v>
      </c>
      <c r="F3757">
        <v>13.868294073553646</v>
      </c>
      <c r="G3757">
        <v>85</v>
      </c>
      <c r="H3757">
        <v>2.9823529411764707</v>
      </c>
      <c r="I3757">
        <v>84.023529052734375</v>
      </c>
      <c r="J3757">
        <v>4.4396443367004395</v>
      </c>
      <c r="K3757">
        <v>1.375988245010376</v>
      </c>
    </row>
    <row r="3758" spans="1:11" x14ac:dyDescent="0.25">
      <c r="A3758" t="s">
        <v>52</v>
      </c>
      <c r="B3758" t="s">
        <v>73</v>
      </c>
      <c r="C3758" s="7">
        <v>41899</v>
      </c>
      <c r="D3758">
        <v>0</v>
      </c>
      <c r="E3758" t="s">
        <v>1130</v>
      </c>
      <c r="F3758">
        <v>51.204708099365234</v>
      </c>
      <c r="G3758">
        <v>277</v>
      </c>
      <c r="H3758">
        <v>10.828519855595667</v>
      </c>
      <c r="I3758">
        <v>84.397109985351563</v>
      </c>
      <c r="J3758">
        <v>12.948145866394043</v>
      </c>
      <c r="K3758">
        <v>2.3578498363494873</v>
      </c>
    </row>
    <row r="3759" spans="1:11" x14ac:dyDescent="0.25">
      <c r="A3759" t="s">
        <v>52</v>
      </c>
      <c r="B3759" t="s">
        <v>73</v>
      </c>
      <c r="C3759" s="7">
        <v>41899</v>
      </c>
      <c r="D3759">
        <v>1</v>
      </c>
      <c r="E3759" t="s">
        <v>1131</v>
      </c>
      <c r="F3759">
        <v>48.84685905901749</v>
      </c>
      <c r="G3759">
        <v>277</v>
      </c>
      <c r="H3759">
        <v>10.828519855595667</v>
      </c>
      <c r="I3759">
        <v>84.397109985351563</v>
      </c>
      <c r="J3759">
        <v>12.948145866394043</v>
      </c>
      <c r="K3759">
        <v>2.3578498363494873</v>
      </c>
    </row>
    <row r="3760" spans="1:11" x14ac:dyDescent="0.25">
      <c r="A3760" t="s">
        <v>52</v>
      </c>
      <c r="B3760" t="s">
        <v>5565</v>
      </c>
      <c r="C3760" s="7">
        <v>41899</v>
      </c>
      <c r="D3760">
        <v>0</v>
      </c>
      <c r="E3760" t="s">
        <v>5881</v>
      </c>
      <c r="F3760">
        <v>23.781499862670898</v>
      </c>
      <c r="G3760">
        <v>14</v>
      </c>
      <c r="H3760">
        <v>4.0714285714285712</v>
      </c>
      <c r="I3760">
        <v>83.857139587402344</v>
      </c>
      <c r="J3760">
        <v>11.837828636169434</v>
      </c>
      <c r="K3760">
        <v>3.7922136783599854</v>
      </c>
    </row>
    <row r="3761" spans="1:11" x14ac:dyDescent="0.25">
      <c r="A3761" t="s">
        <v>52</v>
      </c>
      <c r="B3761" t="s">
        <v>5565</v>
      </c>
      <c r="C3761" s="7">
        <v>41899</v>
      </c>
      <c r="D3761">
        <v>1</v>
      </c>
      <c r="E3761" t="s">
        <v>5882</v>
      </c>
      <c r="F3761">
        <v>19.989285945892334</v>
      </c>
      <c r="G3761">
        <v>14</v>
      </c>
      <c r="H3761">
        <v>4.0714285714285712</v>
      </c>
      <c r="I3761">
        <v>83.857139587402344</v>
      </c>
      <c r="J3761">
        <v>11.837828636169434</v>
      </c>
      <c r="K3761">
        <v>3.7922136783599854</v>
      </c>
    </row>
    <row r="3762" spans="1:11" x14ac:dyDescent="0.25">
      <c r="A3762" t="s">
        <v>52</v>
      </c>
      <c r="B3762" t="s">
        <v>4119</v>
      </c>
      <c r="C3762" s="7">
        <v>41998</v>
      </c>
      <c r="D3762">
        <v>0</v>
      </c>
      <c r="E3762" t="s">
        <v>5073</v>
      </c>
      <c r="F3762">
        <v>17.271726608276367</v>
      </c>
      <c r="G3762">
        <v>6.75</v>
      </c>
      <c r="H3762">
        <v>6.9583333333333339</v>
      </c>
      <c r="I3762">
        <v>86.642852783203125</v>
      </c>
      <c r="J3762">
        <v>3.6775472164154053</v>
      </c>
      <c r="K3762">
        <v>0.12184511125087738</v>
      </c>
    </row>
    <row r="3763" spans="1:11" x14ac:dyDescent="0.25">
      <c r="A3763" t="s">
        <v>52</v>
      </c>
      <c r="B3763" t="s">
        <v>4119</v>
      </c>
      <c r="C3763" s="7">
        <v>41998</v>
      </c>
      <c r="D3763">
        <v>1</v>
      </c>
      <c r="E3763" t="s">
        <v>5074</v>
      </c>
      <c r="F3763">
        <v>17.149880947101686</v>
      </c>
      <c r="G3763">
        <v>6.75</v>
      </c>
      <c r="H3763">
        <v>6.9583333333333339</v>
      </c>
      <c r="I3763">
        <v>86.642852783203125</v>
      </c>
      <c r="J3763">
        <v>3.6775472164154053</v>
      </c>
      <c r="K3763">
        <v>0.12184511125087738</v>
      </c>
    </row>
    <row r="3764" spans="1:11" x14ac:dyDescent="0.25">
      <c r="A3764" t="s">
        <v>52</v>
      </c>
      <c r="B3764" t="s">
        <v>3637</v>
      </c>
      <c r="C3764" s="7">
        <v>41998</v>
      </c>
      <c r="D3764">
        <v>0</v>
      </c>
      <c r="E3764" t="s">
        <v>3797</v>
      </c>
      <c r="F3764">
        <v>41.110404968261719</v>
      </c>
      <c r="G3764">
        <v>340.75</v>
      </c>
      <c r="H3764">
        <v>9.0548010798093745</v>
      </c>
      <c r="I3764">
        <v>87.409004211425781</v>
      </c>
      <c r="J3764">
        <v>12.622198104858398</v>
      </c>
      <c r="K3764">
        <v>2.0325143337249756</v>
      </c>
    </row>
    <row r="3765" spans="1:11" x14ac:dyDescent="0.25">
      <c r="A3765" t="s">
        <v>52</v>
      </c>
      <c r="B3765" t="s">
        <v>3637</v>
      </c>
      <c r="C3765" s="7">
        <v>41998</v>
      </c>
      <c r="D3765">
        <v>1</v>
      </c>
      <c r="E3765" t="s">
        <v>3798</v>
      </c>
      <c r="F3765">
        <v>39.077892633780081</v>
      </c>
      <c r="G3765">
        <v>340.75</v>
      </c>
      <c r="H3765">
        <v>9.0548010798093745</v>
      </c>
      <c r="I3765">
        <v>87.409004211425781</v>
      </c>
      <c r="J3765">
        <v>12.622198104858398</v>
      </c>
      <c r="K3765">
        <v>2.0325143337249756</v>
      </c>
    </row>
    <row r="3766" spans="1:11" x14ac:dyDescent="0.25">
      <c r="A3766" t="s">
        <v>52</v>
      </c>
      <c r="B3766" t="s">
        <v>61</v>
      </c>
      <c r="C3766" s="7">
        <v>41998</v>
      </c>
      <c r="D3766">
        <v>0</v>
      </c>
      <c r="E3766" t="s">
        <v>3363</v>
      </c>
      <c r="F3766">
        <v>43.794326782226563</v>
      </c>
      <c r="G3766">
        <v>191.5</v>
      </c>
      <c r="H3766">
        <v>8.7442943086325435</v>
      </c>
      <c r="I3766">
        <v>85</v>
      </c>
      <c r="J3766">
        <v>9.2413845062255859</v>
      </c>
      <c r="K3766">
        <v>1.6990867853164673</v>
      </c>
    </row>
    <row r="3767" spans="1:11" x14ac:dyDescent="0.25">
      <c r="A3767" t="s">
        <v>52</v>
      </c>
      <c r="B3767" t="s">
        <v>61</v>
      </c>
      <c r="C3767" s="7">
        <v>41998</v>
      </c>
      <c r="D3767">
        <v>1</v>
      </c>
      <c r="E3767" t="s">
        <v>3364</v>
      </c>
      <c r="F3767">
        <v>42.095239503221897</v>
      </c>
      <c r="G3767">
        <v>191.5</v>
      </c>
      <c r="H3767">
        <v>8.7442943086325435</v>
      </c>
      <c r="I3767">
        <v>85</v>
      </c>
      <c r="J3767">
        <v>9.2413845062255859</v>
      </c>
      <c r="K3767">
        <v>1.6990867853164673</v>
      </c>
    </row>
    <row r="3768" spans="1:11" x14ac:dyDescent="0.25">
      <c r="A3768" t="s">
        <v>52</v>
      </c>
      <c r="B3768" t="s">
        <v>62</v>
      </c>
      <c r="C3768" s="7">
        <v>41998</v>
      </c>
      <c r="D3768">
        <v>0</v>
      </c>
      <c r="E3768" t="s">
        <v>3365</v>
      </c>
      <c r="F3768">
        <v>37.666469573974609</v>
      </c>
      <c r="G3768">
        <v>149.25</v>
      </c>
      <c r="H3768">
        <v>9.453223270440251</v>
      </c>
      <c r="I3768">
        <v>90.5</v>
      </c>
      <c r="J3768">
        <v>15.791145324707031</v>
      </c>
      <c r="K3768">
        <v>2.4603507518768311</v>
      </c>
    </row>
    <row r="3769" spans="1:11" x14ac:dyDescent="0.25">
      <c r="A3769" t="s">
        <v>52</v>
      </c>
      <c r="B3769" t="s">
        <v>62</v>
      </c>
      <c r="C3769" s="7">
        <v>41998</v>
      </c>
      <c r="D3769">
        <v>1</v>
      </c>
      <c r="E3769" t="s">
        <v>3366</v>
      </c>
      <c r="F3769">
        <v>35.2061191268523</v>
      </c>
      <c r="G3769">
        <v>149.25</v>
      </c>
      <c r="H3769">
        <v>9.453223270440251</v>
      </c>
      <c r="I3769">
        <v>90.5</v>
      </c>
      <c r="J3769">
        <v>15.791145324707031</v>
      </c>
      <c r="K3769">
        <v>2.4603507518768311</v>
      </c>
    </row>
    <row r="3770" spans="1:11" x14ac:dyDescent="0.25">
      <c r="A3770" t="s">
        <v>52</v>
      </c>
      <c r="B3770" t="s">
        <v>74</v>
      </c>
      <c r="C3770" s="7">
        <v>41998</v>
      </c>
      <c r="D3770">
        <v>0</v>
      </c>
      <c r="E3770" t="s">
        <v>3367</v>
      </c>
      <c r="F3770">
        <v>66.772682189941406</v>
      </c>
      <c r="G3770">
        <v>4</v>
      </c>
      <c r="H3770">
        <v>7</v>
      </c>
      <c r="I3770">
        <v>92.333335876464844</v>
      </c>
      <c r="J3770">
        <v>15.763689994812012</v>
      </c>
      <c r="K3770">
        <v>1.6610134840011597</v>
      </c>
    </row>
    <row r="3771" spans="1:11" x14ac:dyDescent="0.25">
      <c r="A3771" t="s">
        <v>52</v>
      </c>
      <c r="B3771" t="s">
        <v>74</v>
      </c>
      <c r="C3771" s="7">
        <v>41998</v>
      </c>
      <c r="D3771">
        <v>1</v>
      </c>
      <c r="E3771" t="s">
        <v>3368</v>
      </c>
      <c r="F3771">
        <v>65.111665725708008</v>
      </c>
      <c r="G3771">
        <v>4</v>
      </c>
      <c r="H3771">
        <v>7</v>
      </c>
      <c r="I3771">
        <v>92.333335876464844</v>
      </c>
      <c r="J3771">
        <v>15.763689994812012</v>
      </c>
      <c r="K3771">
        <v>1.6610134840011597</v>
      </c>
    </row>
    <row r="3772" spans="1:11" x14ac:dyDescent="0.25">
      <c r="A3772" t="s">
        <v>52</v>
      </c>
      <c r="B3772" t="s">
        <v>63</v>
      </c>
      <c r="C3772" s="7">
        <v>41998</v>
      </c>
      <c r="D3772">
        <v>0</v>
      </c>
      <c r="E3772" t="s">
        <v>3369</v>
      </c>
      <c r="F3772">
        <v>0</v>
      </c>
      <c r="G3772">
        <v>0</v>
      </c>
      <c r="H3772">
        <v>0</v>
      </c>
      <c r="I3772">
        <v>0</v>
      </c>
      <c r="J3772">
        <v>0</v>
      </c>
      <c r="K3772">
        <v>0</v>
      </c>
    </row>
    <row r="3773" spans="1:11" x14ac:dyDescent="0.25">
      <c r="A3773" t="s">
        <v>52</v>
      </c>
      <c r="B3773" t="s">
        <v>63</v>
      </c>
      <c r="C3773" s="7">
        <v>41998</v>
      </c>
      <c r="D3773">
        <v>1</v>
      </c>
      <c r="E3773" t="s">
        <v>3370</v>
      </c>
      <c r="F3773">
        <v>0</v>
      </c>
      <c r="G3773">
        <v>0</v>
      </c>
      <c r="H3773">
        <v>0</v>
      </c>
      <c r="I3773">
        <v>0</v>
      </c>
      <c r="J3773">
        <v>0</v>
      </c>
      <c r="K3773">
        <v>0</v>
      </c>
    </row>
    <row r="3774" spans="1:11" x14ac:dyDescent="0.25">
      <c r="A3774" t="s">
        <v>52</v>
      </c>
      <c r="B3774" t="s">
        <v>64</v>
      </c>
      <c r="C3774" s="7">
        <v>41998</v>
      </c>
      <c r="D3774">
        <v>0</v>
      </c>
      <c r="E3774" t="s">
        <v>3371</v>
      </c>
      <c r="F3774">
        <v>0</v>
      </c>
      <c r="G3774">
        <v>0</v>
      </c>
      <c r="H3774">
        <v>0</v>
      </c>
      <c r="I3774">
        <v>0</v>
      </c>
      <c r="J3774">
        <v>0</v>
      </c>
      <c r="K3774">
        <v>0</v>
      </c>
    </row>
    <row r="3775" spans="1:11" x14ac:dyDescent="0.25">
      <c r="A3775" t="s">
        <v>52</v>
      </c>
      <c r="B3775" t="s">
        <v>64</v>
      </c>
      <c r="C3775" s="7">
        <v>41998</v>
      </c>
      <c r="D3775">
        <v>1</v>
      </c>
      <c r="E3775" t="s">
        <v>3372</v>
      </c>
      <c r="F3775">
        <v>0</v>
      </c>
      <c r="G3775">
        <v>0</v>
      </c>
      <c r="H3775">
        <v>0</v>
      </c>
      <c r="I3775">
        <v>0</v>
      </c>
      <c r="J3775">
        <v>0</v>
      </c>
      <c r="K3775">
        <v>0</v>
      </c>
    </row>
    <row r="3776" spans="1:11" x14ac:dyDescent="0.25">
      <c r="A3776" t="s">
        <v>52</v>
      </c>
      <c r="B3776" t="s">
        <v>65</v>
      </c>
      <c r="C3776" s="7">
        <v>41998</v>
      </c>
      <c r="D3776">
        <v>0</v>
      </c>
      <c r="E3776" t="s">
        <v>3373</v>
      </c>
      <c r="F3776">
        <v>0</v>
      </c>
      <c r="G3776">
        <v>0</v>
      </c>
      <c r="H3776">
        <v>0</v>
      </c>
      <c r="I3776">
        <v>0</v>
      </c>
      <c r="J3776">
        <v>0</v>
      </c>
      <c r="K3776">
        <v>0</v>
      </c>
    </row>
    <row r="3777" spans="1:11" x14ac:dyDescent="0.25">
      <c r="A3777" t="s">
        <v>52</v>
      </c>
      <c r="B3777" t="s">
        <v>65</v>
      </c>
      <c r="C3777" s="7">
        <v>41998</v>
      </c>
      <c r="D3777">
        <v>1</v>
      </c>
      <c r="E3777" t="s">
        <v>3374</v>
      </c>
      <c r="F3777">
        <v>0</v>
      </c>
      <c r="G3777">
        <v>0</v>
      </c>
      <c r="H3777">
        <v>0</v>
      </c>
      <c r="I3777">
        <v>0</v>
      </c>
      <c r="J3777">
        <v>0</v>
      </c>
      <c r="K3777">
        <v>0</v>
      </c>
    </row>
    <row r="3778" spans="1:11" x14ac:dyDescent="0.25">
      <c r="A3778" t="s">
        <v>52</v>
      </c>
      <c r="B3778" t="s">
        <v>66</v>
      </c>
      <c r="C3778" s="7">
        <v>41998</v>
      </c>
      <c r="D3778">
        <v>0</v>
      </c>
      <c r="E3778" t="s">
        <v>3375</v>
      </c>
      <c r="F3778">
        <v>48.979633331298828</v>
      </c>
      <c r="G3778">
        <v>172.5</v>
      </c>
      <c r="H3778">
        <v>10.75360807306348</v>
      </c>
      <c r="I3778">
        <v>87.494140625</v>
      </c>
      <c r="J3778">
        <v>14.151152610778809</v>
      </c>
      <c r="K3778">
        <v>2.4007892608642578</v>
      </c>
    </row>
    <row r="3779" spans="1:11" x14ac:dyDescent="0.25">
      <c r="A3779" t="s">
        <v>52</v>
      </c>
      <c r="B3779" t="s">
        <v>66</v>
      </c>
      <c r="C3779" s="7">
        <v>41998</v>
      </c>
      <c r="D3779">
        <v>1</v>
      </c>
      <c r="E3779" t="s">
        <v>3376</v>
      </c>
      <c r="F3779">
        <v>46.578842791120465</v>
      </c>
      <c r="G3779">
        <v>172.5</v>
      </c>
      <c r="H3779">
        <v>10.75360807306348</v>
      </c>
      <c r="I3779">
        <v>87.494140625</v>
      </c>
      <c r="J3779">
        <v>14.151152610778809</v>
      </c>
      <c r="K3779">
        <v>2.4007892608642578</v>
      </c>
    </row>
    <row r="3780" spans="1:11" x14ac:dyDescent="0.25">
      <c r="A3780" t="s">
        <v>52</v>
      </c>
      <c r="B3780" t="s">
        <v>67</v>
      </c>
      <c r="C3780" s="7">
        <v>41998</v>
      </c>
      <c r="D3780">
        <v>0</v>
      </c>
      <c r="E3780" t="s">
        <v>3377</v>
      </c>
      <c r="F3780">
        <v>32.334232330322266</v>
      </c>
      <c r="G3780">
        <v>163.25</v>
      </c>
      <c r="H3780">
        <v>7.3070227272727273</v>
      </c>
      <c r="I3780">
        <v>87.25909423828125</v>
      </c>
      <c r="J3780">
        <v>10.576694488525391</v>
      </c>
      <c r="K3780">
        <v>1.658522367477417</v>
      </c>
    </row>
    <row r="3781" spans="1:11" x14ac:dyDescent="0.25">
      <c r="A3781" t="s">
        <v>52</v>
      </c>
      <c r="B3781" t="s">
        <v>67</v>
      </c>
      <c r="C3781" s="7">
        <v>41998</v>
      </c>
      <c r="D3781">
        <v>1</v>
      </c>
      <c r="E3781" t="s">
        <v>3378</v>
      </c>
      <c r="F3781">
        <v>30.675710255407644</v>
      </c>
      <c r="G3781">
        <v>163.25</v>
      </c>
      <c r="H3781">
        <v>7.3070227272727273</v>
      </c>
      <c r="I3781">
        <v>87.25909423828125</v>
      </c>
      <c r="J3781">
        <v>10.576694488525391</v>
      </c>
      <c r="K3781">
        <v>1.658522367477417</v>
      </c>
    </row>
    <row r="3782" spans="1:11" x14ac:dyDescent="0.25">
      <c r="A3782" t="s">
        <v>52</v>
      </c>
      <c r="B3782" t="s">
        <v>68</v>
      </c>
      <c r="C3782" s="7">
        <v>41998</v>
      </c>
      <c r="D3782">
        <v>0</v>
      </c>
      <c r="E3782" t="s">
        <v>3379</v>
      </c>
      <c r="F3782">
        <v>46.673248291015625</v>
      </c>
      <c r="G3782">
        <v>2</v>
      </c>
      <c r="H3782">
        <v>7</v>
      </c>
      <c r="I3782">
        <v>87.75</v>
      </c>
      <c r="J3782">
        <v>4.5102787017822266</v>
      </c>
      <c r="K3782">
        <v>0.28699743747711182</v>
      </c>
    </row>
    <row r="3783" spans="1:11" x14ac:dyDescent="0.25">
      <c r="A3783" t="s">
        <v>52</v>
      </c>
      <c r="B3783" t="s">
        <v>68</v>
      </c>
      <c r="C3783" s="7">
        <v>41998</v>
      </c>
      <c r="D3783">
        <v>1</v>
      </c>
      <c r="E3783" t="s">
        <v>3380</v>
      </c>
      <c r="F3783">
        <v>46.386248588562012</v>
      </c>
      <c r="G3783">
        <v>2</v>
      </c>
      <c r="H3783">
        <v>7</v>
      </c>
      <c r="I3783">
        <v>87.75</v>
      </c>
      <c r="J3783">
        <v>4.5102787017822266</v>
      </c>
      <c r="K3783">
        <v>0.28699743747711182</v>
      </c>
    </row>
    <row r="3784" spans="1:11" x14ac:dyDescent="0.25">
      <c r="A3784" t="s">
        <v>52</v>
      </c>
      <c r="B3784" t="s">
        <v>4120</v>
      </c>
      <c r="C3784" s="7">
        <v>41998</v>
      </c>
      <c r="D3784">
        <v>0</v>
      </c>
      <c r="E3784" t="s">
        <v>5075</v>
      </c>
      <c r="F3784">
        <v>33.908458709716797</v>
      </c>
      <c r="G3784">
        <v>79.5</v>
      </c>
      <c r="H3784">
        <v>8.6330157289776164</v>
      </c>
      <c r="I3784">
        <v>87.858444213867188</v>
      </c>
      <c r="J3784">
        <v>14.705748558044434</v>
      </c>
      <c r="K3784">
        <v>3.0158276557922363</v>
      </c>
    </row>
    <row r="3785" spans="1:11" x14ac:dyDescent="0.25">
      <c r="A3785" t="s">
        <v>52</v>
      </c>
      <c r="B3785" t="s">
        <v>4120</v>
      </c>
      <c r="C3785" s="7">
        <v>41998</v>
      </c>
      <c r="D3785">
        <v>1</v>
      </c>
      <c r="E3785" t="s">
        <v>5076</v>
      </c>
      <c r="F3785">
        <v>30.892629936157039</v>
      </c>
      <c r="G3785">
        <v>79.5</v>
      </c>
      <c r="H3785">
        <v>8.6330157289776164</v>
      </c>
      <c r="I3785">
        <v>87.858444213867188</v>
      </c>
      <c r="J3785">
        <v>14.705748558044434</v>
      </c>
      <c r="K3785">
        <v>3.0158276557922363</v>
      </c>
    </row>
    <row r="3786" spans="1:11" x14ac:dyDescent="0.25">
      <c r="A3786" t="s">
        <v>52</v>
      </c>
      <c r="B3786" t="s">
        <v>4121</v>
      </c>
      <c r="C3786" s="7">
        <v>41998</v>
      </c>
      <c r="D3786">
        <v>0</v>
      </c>
      <c r="E3786" t="s">
        <v>5077</v>
      </c>
      <c r="F3786">
        <v>15.34446907043457</v>
      </c>
      <c r="G3786">
        <v>7.5</v>
      </c>
      <c r="H3786">
        <v>4.4479166666666661</v>
      </c>
      <c r="I3786">
        <v>87</v>
      </c>
      <c r="J3786">
        <v>4.1509418487548828</v>
      </c>
      <c r="K3786">
        <v>0.73790621757507324</v>
      </c>
    </row>
    <row r="3787" spans="1:11" x14ac:dyDescent="0.25">
      <c r="A3787" t="s">
        <v>52</v>
      </c>
      <c r="B3787" t="s">
        <v>4121</v>
      </c>
      <c r="C3787" s="7">
        <v>41998</v>
      </c>
      <c r="D3787">
        <v>1</v>
      </c>
      <c r="E3787" t="s">
        <v>5078</v>
      </c>
      <c r="F3787">
        <v>14.606562402380709</v>
      </c>
      <c r="G3787">
        <v>7.5</v>
      </c>
      <c r="H3787">
        <v>4.4479166666666661</v>
      </c>
      <c r="I3787">
        <v>87</v>
      </c>
      <c r="J3787">
        <v>4.1509418487548828</v>
      </c>
      <c r="K3787">
        <v>0.73790621757507324</v>
      </c>
    </row>
    <row r="3788" spans="1:11" x14ac:dyDescent="0.25">
      <c r="A3788" t="s">
        <v>52</v>
      </c>
      <c r="B3788" t="s">
        <v>4122</v>
      </c>
      <c r="C3788" s="7">
        <v>41998</v>
      </c>
      <c r="D3788">
        <v>0</v>
      </c>
      <c r="E3788" t="s">
        <v>5079</v>
      </c>
      <c r="F3788">
        <v>43.736686706542969</v>
      </c>
      <c r="G3788">
        <v>164.25</v>
      </c>
      <c r="H3788">
        <v>9.4168742017879943</v>
      </c>
      <c r="I3788">
        <v>87.106132507324219</v>
      </c>
      <c r="J3788">
        <v>9.9829540252685547</v>
      </c>
      <c r="K3788">
        <v>1.1482506990432739</v>
      </c>
    </row>
    <row r="3789" spans="1:11" x14ac:dyDescent="0.25">
      <c r="A3789" t="s">
        <v>52</v>
      </c>
      <c r="B3789" t="s">
        <v>4122</v>
      </c>
      <c r="C3789" s="7">
        <v>41998</v>
      </c>
      <c r="D3789">
        <v>1</v>
      </c>
      <c r="E3789" t="s">
        <v>5080</v>
      </c>
      <c r="F3789">
        <v>42.588434894809239</v>
      </c>
      <c r="G3789">
        <v>164.25</v>
      </c>
      <c r="H3789">
        <v>9.4168742017879943</v>
      </c>
      <c r="I3789">
        <v>87.106132507324219</v>
      </c>
      <c r="J3789">
        <v>9.9829540252685547</v>
      </c>
      <c r="K3789">
        <v>1.1482506990432739</v>
      </c>
    </row>
    <row r="3790" spans="1:11" x14ac:dyDescent="0.25">
      <c r="A3790" t="s">
        <v>52</v>
      </c>
      <c r="B3790" t="s">
        <v>75</v>
      </c>
      <c r="C3790" s="7">
        <v>41998</v>
      </c>
      <c r="D3790">
        <v>0</v>
      </c>
      <c r="E3790" t="s">
        <v>3381</v>
      </c>
      <c r="F3790">
        <v>0</v>
      </c>
      <c r="G3790">
        <v>0</v>
      </c>
      <c r="H3790">
        <v>0</v>
      </c>
      <c r="I3790">
        <v>0</v>
      </c>
      <c r="J3790">
        <v>0</v>
      </c>
      <c r="K3790">
        <v>0</v>
      </c>
    </row>
    <row r="3791" spans="1:11" x14ac:dyDescent="0.25">
      <c r="A3791" t="s">
        <v>52</v>
      </c>
      <c r="B3791" t="s">
        <v>75</v>
      </c>
      <c r="C3791" s="7">
        <v>41998</v>
      </c>
      <c r="D3791">
        <v>1</v>
      </c>
      <c r="E3791" t="s">
        <v>3382</v>
      </c>
      <c r="F3791">
        <v>0</v>
      </c>
      <c r="G3791">
        <v>0</v>
      </c>
      <c r="H3791">
        <v>0</v>
      </c>
      <c r="I3791">
        <v>0</v>
      </c>
      <c r="J3791">
        <v>0</v>
      </c>
      <c r="K3791">
        <v>0</v>
      </c>
    </row>
    <row r="3792" spans="1:11" x14ac:dyDescent="0.25">
      <c r="A3792" t="s">
        <v>52</v>
      </c>
      <c r="B3792" t="s">
        <v>69</v>
      </c>
      <c r="C3792" s="7">
        <v>41998</v>
      </c>
      <c r="D3792">
        <v>0</v>
      </c>
      <c r="E3792" t="s">
        <v>3383</v>
      </c>
      <c r="F3792">
        <v>0</v>
      </c>
      <c r="G3792">
        <v>0</v>
      </c>
      <c r="H3792">
        <v>0</v>
      </c>
      <c r="I3792">
        <v>0</v>
      </c>
      <c r="J3792">
        <v>0</v>
      </c>
      <c r="K3792">
        <v>0</v>
      </c>
    </row>
    <row r="3793" spans="1:11" x14ac:dyDescent="0.25">
      <c r="A3793" t="s">
        <v>52</v>
      </c>
      <c r="B3793" t="s">
        <v>69</v>
      </c>
      <c r="C3793" s="7">
        <v>41998</v>
      </c>
      <c r="D3793">
        <v>1</v>
      </c>
      <c r="E3793" t="s">
        <v>3384</v>
      </c>
      <c r="F3793">
        <v>0</v>
      </c>
      <c r="G3793">
        <v>0</v>
      </c>
      <c r="H3793">
        <v>0</v>
      </c>
      <c r="I3793">
        <v>0</v>
      </c>
      <c r="J3793">
        <v>0</v>
      </c>
      <c r="K3793">
        <v>0</v>
      </c>
    </row>
    <row r="3794" spans="1:11" x14ac:dyDescent="0.25">
      <c r="A3794" t="s">
        <v>52</v>
      </c>
      <c r="B3794" t="s">
        <v>70</v>
      </c>
      <c r="C3794" s="7">
        <v>41998</v>
      </c>
      <c r="D3794">
        <v>0</v>
      </c>
      <c r="E3794" t="s">
        <v>3385</v>
      </c>
      <c r="F3794">
        <v>0</v>
      </c>
      <c r="G3794">
        <v>0</v>
      </c>
      <c r="H3794">
        <v>0</v>
      </c>
      <c r="I3794">
        <v>0</v>
      </c>
      <c r="J3794">
        <v>0</v>
      </c>
      <c r="K3794">
        <v>0</v>
      </c>
    </row>
    <row r="3795" spans="1:11" x14ac:dyDescent="0.25">
      <c r="A3795" t="s">
        <v>52</v>
      </c>
      <c r="B3795" t="s">
        <v>70</v>
      </c>
      <c r="C3795" s="7">
        <v>41998</v>
      </c>
      <c r="D3795">
        <v>1</v>
      </c>
      <c r="E3795" t="s">
        <v>3386</v>
      </c>
      <c r="F3795">
        <v>0</v>
      </c>
      <c r="G3795">
        <v>0</v>
      </c>
      <c r="H3795">
        <v>0</v>
      </c>
      <c r="I3795">
        <v>0</v>
      </c>
      <c r="J3795">
        <v>0</v>
      </c>
      <c r="K3795">
        <v>0</v>
      </c>
    </row>
    <row r="3796" spans="1:11" x14ac:dyDescent="0.25">
      <c r="A3796" t="s">
        <v>52</v>
      </c>
      <c r="B3796" t="s">
        <v>5566</v>
      </c>
      <c r="C3796" s="7">
        <v>41998</v>
      </c>
      <c r="D3796">
        <v>0</v>
      </c>
      <c r="E3796" t="s">
        <v>5883</v>
      </c>
      <c r="F3796">
        <v>5.1883745193481445</v>
      </c>
      <c r="G3796">
        <v>1</v>
      </c>
      <c r="H3796">
        <v>1</v>
      </c>
      <c r="I3796">
        <v>85</v>
      </c>
      <c r="K3796">
        <v>-0.14787530899047852</v>
      </c>
    </row>
    <row r="3797" spans="1:11" x14ac:dyDescent="0.25">
      <c r="A3797" t="s">
        <v>52</v>
      </c>
      <c r="B3797" t="s">
        <v>5566</v>
      </c>
      <c r="C3797" s="7">
        <v>41998</v>
      </c>
      <c r="D3797">
        <v>1</v>
      </c>
      <c r="E3797" t="s">
        <v>5884</v>
      </c>
      <c r="F3797">
        <v>5.3362499475479126</v>
      </c>
      <c r="G3797">
        <v>1</v>
      </c>
      <c r="H3797">
        <v>1</v>
      </c>
      <c r="I3797">
        <v>85</v>
      </c>
      <c r="K3797">
        <v>-0.14787530899047852</v>
      </c>
    </row>
    <row r="3798" spans="1:11" x14ac:dyDescent="0.25">
      <c r="A3798" t="s">
        <v>52</v>
      </c>
      <c r="B3798" t="s">
        <v>4123</v>
      </c>
      <c r="C3798" s="7">
        <v>41998</v>
      </c>
      <c r="D3798">
        <v>0</v>
      </c>
      <c r="E3798" t="s">
        <v>5081</v>
      </c>
      <c r="F3798">
        <v>27.760662078857422</v>
      </c>
      <c r="G3798">
        <v>29</v>
      </c>
      <c r="H3798">
        <v>2.9115384615384614</v>
      </c>
      <c r="I3798">
        <v>86.221794128417969</v>
      </c>
      <c r="J3798">
        <v>8.2515687942504883</v>
      </c>
      <c r="K3798">
        <v>2.9851150512695313</v>
      </c>
    </row>
    <row r="3799" spans="1:11" x14ac:dyDescent="0.25">
      <c r="A3799" t="s">
        <v>52</v>
      </c>
      <c r="B3799" t="s">
        <v>4123</v>
      </c>
      <c r="C3799" s="7">
        <v>41998</v>
      </c>
      <c r="D3799">
        <v>1</v>
      </c>
      <c r="E3799" t="s">
        <v>5082</v>
      </c>
      <c r="F3799">
        <v>24.775547762033646</v>
      </c>
      <c r="G3799">
        <v>29</v>
      </c>
      <c r="H3799">
        <v>2.9115384615384614</v>
      </c>
      <c r="I3799">
        <v>86.221794128417969</v>
      </c>
      <c r="J3799">
        <v>8.2515687942504883</v>
      </c>
      <c r="K3799">
        <v>2.9851150512695313</v>
      </c>
    </row>
    <row r="3800" spans="1:11" x14ac:dyDescent="0.25">
      <c r="A3800" t="s">
        <v>52</v>
      </c>
      <c r="B3800" t="s">
        <v>4124</v>
      </c>
      <c r="C3800" s="7">
        <v>41998</v>
      </c>
      <c r="D3800">
        <v>0</v>
      </c>
      <c r="E3800" t="s">
        <v>5083</v>
      </c>
      <c r="F3800">
        <v>70.960342407226562</v>
      </c>
      <c r="G3800">
        <v>40.5</v>
      </c>
      <c r="H3800">
        <v>15.822420634920636</v>
      </c>
      <c r="I3800">
        <v>89.130950927734375</v>
      </c>
      <c r="J3800">
        <v>20.301862716674805</v>
      </c>
      <c r="K3800">
        <v>3.8631281852722168</v>
      </c>
    </row>
    <row r="3801" spans="1:11" x14ac:dyDescent="0.25">
      <c r="A3801" t="s">
        <v>52</v>
      </c>
      <c r="B3801" t="s">
        <v>4124</v>
      </c>
      <c r="C3801" s="7">
        <v>41998</v>
      </c>
      <c r="D3801">
        <v>1</v>
      </c>
      <c r="E3801" t="s">
        <v>5084</v>
      </c>
      <c r="F3801">
        <v>67.097212640435572</v>
      </c>
      <c r="G3801">
        <v>40.5</v>
      </c>
      <c r="H3801">
        <v>15.822420634920636</v>
      </c>
      <c r="I3801">
        <v>89.130950927734375</v>
      </c>
      <c r="J3801">
        <v>20.301862716674805</v>
      </c>
      <c r="K3801">
        <v>3.8631281852722168</v>
      </c>
    </row>
    <row r="3802" spans="1:11" x14ac:dyDescent="0.25">
      <c r="A3802" t="s">
        <v>52</v>
      </c>
      <c r="B3802" t="s">
        <v>71</v>
      </c>
      <c r="C3802" s="7">
        <v>41998</v>
      </c>
      <c r="D3802">
        <v>0</v>
      </c>
      <c r="E3802" t="s">
        <v>3387</v>
      </c>
      <c r="F3802">
        <v>4.7889986038208008</v>
      </c>
      <c r="G3802">
        <v>1</v>
      </c>
      <c r="H3802">
        <v>1</v>
      </c>
      <c r="I3802">
        <v>90.5</v>
      </c>
      <c r="K3802">
        <v>1.0789986848831177</v>
      </c>
    </row>
    <row r="3803" spans="1:11" x14ac:dyDescent="0.25">
      <c r="A3803" t="s">
        <v>52</v>
      </c>
      <c r="B3803" t="s">
        <v>71</v>
      </c>
      <c r="C3803" s="7">
        <v>41998</v>
      </c>
      <c r="D3803">
        <v>1</v>
      </c>
      <c r="E3803" t="s">
        <v>3388</v>
      </c>
      <c r="F3803">
        <v>3.7099999189376831</v>
      </c>
      <c r="G3803">
        <v>1</v>
      </c>
      <c r="H3803">
        <v>1</v>
      </c>
      <c r="I3803">
        <v>90.5</v>
      </c>
      <c r="K3803">
        <v>1.0789986848831177</v>
      </c>
    </row>
    <row r="3804" spans="1:11" x14ac:dyDescent="0.25">
      <c r="A3804" t="s">
        <v>52</v>
      </c>
      <c r="B3804" t="s">
        <v>72</v>
      </c>
      <c r="C3804" s="7">
        <v>41998</v>
      </c>
      <c r="D3804">
        <v>0</v>
      </c>
      <c r="E3804" t="s">
        <v>3389</v>
      </c>
      <c r="F3804">
        <v>15.103422164916992</v>
      </c>
      <c r="G3804">
        <v>78.25</v>
      </c>
      <c r="H3804">
        <v>2.9673681541582151</v>
      </c>
      <c r="I3804">
        <v>86.830223083496094</v>
      </c>
      <c r="J3804">
        <v>4.7741327285766602</v>
      </c>
      <c r="K3804">
        <v>0.9958266019821167</v>
      </c>
    </row>
    <row r="3805" spans="1:11" x14ac:dyDescent="0.25">
      <c r="A3805" t="s">
        <v>52</v>
      </c>
      <c r="B3805" t="s">
        <v>72</v>
      </c>
      <c r="C3805" s="7">
        <v>41998</v>
      </c>
      <c r="D3805">
        <v>1</v>
      </c>
      <c r="E3805" t="s">
        <v>3390</v>
      </c>
      <c r="F3805">
        <v>14.107595261594405</v>
      </c>
      <c r="G3805">
        <v>78.25</v>
      </c>
      <c r="H3805">
        <v>2.9673681541582151</v>
      </c>
      <c r="I3805">
        <v>86.830223083496094</v>
      </c>
      <c r="J3805">
        <v>4.7741327285766602</v>
      </c>
      <c r="K3805">
        <v>0.9958266019821167</v>
      </c>
    </row>
    <row r="3806" spans="1:11" x14ac:dyDescent="0.25">
      <c r="A3806" t="s">
        <v>52</v>
      </c>
      <c r="B3806" t="s">
        <v>73</v>
      </c>
      <c r="C3806" s="7">
        <v>41998</v>
      </c>
      <c r="D3806">
        <v>0</v>
      </c>
      <c r="E3806" t="s">
        <v>3391</v>
      </c>
      <c r="F3806">
        <v>49.030723571777344</v>
      </c>
      <c r="G3806">
        <v>261.5</v>
      </c>
      <c r="H3806">
        <v>10.894645705650237</v>
      </c>
      <c r="I3806">
        <v>87.567466735839844</v>
      </c>
      <c r="J3806">
        <v>14.157402038574219</v>
      </c>
      <c r="K3806">
        <v>2.3398053646087646</v>
      </c>
    </row>
    <row r="3807" spans="1:11" x14ac:dyDescent="0.25">
      <c r="A3807" t="s">
        <v>52</v>
      </c>
      <c r="B3807" t="s">
        <v>73</v>
      </c>
      <c r="C3807" s="7">
        <v>41998</v>
      </c>
      <c r="D3807">
        <v>1</v>
      </c>
      <c r="E3807" t="s">
        <v>3392</v>
      </c>
      <c r="F3807">
        <v>46.690916020914358</v>
      </c>
      <c r="G3807">
        <v>261.5</v>
      </c>
      <c r="H3807">
        <v>10.894645705650237</v>
      </c>
      <c r="I3807">
        <v>87.567466735839844</v>
      </c>
      <c r="J3807">
        <v>14.157402038574219</v>
      </c>
      <c r="K3807">
        <v>2.3398053646087646</v>
      </c>
    </row>
    <row r="3808" spans="1:11" x14ac:dyDescent="0.25">
      <c r="A3808" t="s">
        <v>52</v>
      </c>
      <c r="B3808" t="s">
        <v>5565</v>
      </c>
      <c r="C3808" s="7">
        <v>41998</v>
      </c>
      <c r="D3808">
        <v>0</v>
      </c>
      <c r="E3808" t="s">
        <v>5885</v>
      </c>
      <c r="F3808">
        <v>19.699642181396484</v>
      </c>
      <c r="G3808">
        <v>12.25</v>
      </c>
      <c r="H3808">
        <v>3.4821428571428572</v>
      </c>
      <c r="I3808">
        <v>86.571426391601562</v>
      </c>
      <c r="J3808">
        <v>7.2113428115844727</v>
      </c>
      <c r="K3808">
        <v>0.9740181565284729</v>
      </c>
    </row>
    <row r="3809" spans="1:11" x14ac:dyDescent="0.25">
      <c r="A3809" t="s">
        <v>52</v>
      </c>
      <c r="B3809" t="s">
        <v>5565</v>
      </c>
      <c r="C3809" s="7">
        <v>41998</v>
      </c>
      <c r="D3809">
        <v>1</v>
      </c>
      <c r="E3809" t="s">
        <v>5886</v>
      </c>
      <c r="F3809">
        <v>18.725624999829702</v>
      </c>
      <c r="G3809">
        <v>12.25</v>
      </c>
      <c r="H3809">
        <v>3.4821428571428572</v>
      </c>
      <c r="I3809">
        <v>86.571426391601562</v>
      </c>
      <c r="J3809">
        <v>7.2113428115844727</v>
      </c>
      <c r="K3809">
        <v>0.9740181565284729</v>
      </c>
    </row>
    <row r="3810" spans="1:11" x14ac:dyDescent="0.25">
      <c r="A3810" t="s">
        <v>53</v>
      </c>
      <c r="B3810" t="s">
        <v>4119</v>
      </c>
      <c r="C3810" s="7">
        <v>41851</v>
      </c>
      <c r="D3810">
        <v>0</v>
      </c>
      <c r="E3810" t="s">
        <v>5085</v>
      </c>
      <c r="F3810">
        <v>6.6477499008178711</v>
      </c>
      <c r="G3810">
        <v>6</v>
      </c>
      <c r="H3810">
        <v>3.8333333333333335</v>
      </c>
      <c r="I3810">
        <v>80.333335876464844</v>
      </c>
      <c r="J3810">
        <v>4.8006911277770996</v>
      </c>
      <c r="K3810">
        <v>-1.1514168977737427</v>
      </c>
    </row>
    <row r="3811" spans="1:11" x14ac:dyDescent="0.25">
      <c r="A3811" t="s">
        <v>53</v>
      </c>
      <c r="B3811" t="s">
        <v>4119</v>
      </c>
      <c r="C3811" s="7">
        <v>41851</v>
      </c>
      <c r="D3811">
        <v>1</v>
      </c>
      <c r="E3811" t="s">
        <v>5086</v>
      </c>
      <c r="F3811">
        <v>7.7991667588551836</v>
      </c>
      <c r="G3811">
        <v>6</v>
      </c>
      <c r="H3811">
        <v>3.8333333333333335</v>
      </c>
      <c r="I3811">
        <v>80.333335876464844</v>
      </c>
      <c r="J3811">
        <v>4.8006911277770996</v>
      </c>
      <c r="K3811">
        <v>-1.1514168977737427</v>
      </c>
    </row>
    <row r="3812" spans="1:11" x14ac:dyDescent="0.25">
      <c r="A3812" t="s">
        <v>53</v>
      </c>
      <c r="B3812" t="s">
        <v>3637</v>
      </c>
      <c r="C3812" s="7">
        <v>41851</v>
      </c>
      <c r="D3812">
        <v>0</v>
      </c>
      <c r="E3812" t="s">
        <v>3799</v>
      </c>
      <c r="F3812">
        <v>33.321010589599609</v>
      </c>
      <c r="G3812">
        <v>274</v>
      </c>
      <c r="H3812">
        <v>9.3266423357664241</v>
      </c>
      <c r="I3812">
        <v>80.751823425292969</v>
      </c>
      <c r="J3812">
        <v>11.450386047363281</v>
      </c>
      <c r="K3812">
        <v>2.442213773727417</v>
      </c>
    </row>
    <row r="3813" spans="1:11" x14ac:dyDescent="0.25">
      <c r="A3813" t="s">
        <v>53</v>
      </c>
      <c r="B3813" t="s">
        <v>3637</v>
      </c>
      <c r="C3813" s="7">
        <v>41851</v>
      </c>
      <c r="D3813">
        <v>1</v>
      </c>
      <c r="E3813" t="s">
        <v>3800</v>
      </c>
      <c r="F3813">
        <v>30.878795711697506</v>
      </c>
      <c r="G3813">
        <v>274</v>
      </c>
      <c r="H3813">
        <v>9.3266423357664241</v>
      </c>
      <c r="I3813">
        <v>80.751823425292969</v>
      </c>
      <c r="J3813">
        <v>11.450386047363281</v>
      </c>
      <c r="K3813">
        <v>2.442213773727417</v>
      </c>
    </row>
    <row r="3814" spans="1:11" x14ac:dyDescent="0.25">
      <c r="A3814" t="s">
        <v>53</v>
      </c>
      <c r="B3814" t="s">
        <v>61</v>
      </c>
      <c r="C3814" s="7">
        <v>41851</v>
      </c>
      <c r="D3814">
        <v>0</v>
      </c>
      <c r="E3814" t="s">
        <v>1132</v>
      </c>
      <c r="F3814">
        <v>39.208209991455078</v>
      </c>
      <c r="G3814">
        <v>154</v>
      </c>
      <c r="H3814">
        <v>8.8668831168831161</v>
      </c>
      <c r="I3814">
        <v>79</v>
      </c>
      <c r="J3814">
        <v>10.585351943969727</v>
      </c>
      <c r="K3814">
        <v>1.8858704566955566</v>
      </c>
    </row>
    <row r="3815" spans="1:11" x14ac:dyDescent="0.25">
      <c r="A3815" t="s">
        <v>53</v>
      </c>
      <c r="B3815" t="s">
        <v>61</v>
      </c>
      <c r="C3815" s="7">
        <v>41851</v>
      </c>
      <c r="D3815">
        <v>1</v>
      </c>
      <c r="E3815" t="s">
        <v>1133</v>
      </c>
      <c r="F3815">
        <v>37.322337879823493</v>
      </c>
      <c r="G3815">
        <v>154</v>
      </c>
      <c r="H3815">
        <v>8.8668831168831161</v>
      </c>
      <c r="I3815">
        <v>79</v>
      </c>
      <c r="J3815">
        <v>10.585351943969727</v>
      </c>
      <c r="K3815">
        <v>1.8858704566955566</v>
      </c>
    </row>
    <row r="3816" spans="1:11" x14ac:dyDescent="0.25">
      <c r="A3816" t="s">
        <v>53</v>
      </c>
      <c r="B3816" t="s">
        <v>62</v>
      </c>
      <c r="C3816" s="7">
        <v>41851</v>
      </c>
      <c r="D3816">
        <v>0</v>
      </c>
      <c r="E3816" t="s">
        <v>1134</v>
      </c>
      <c r="F3816">
        <v>25.765771865844727</v>
      </c>
      <c r="G3816">
        <v>120</v>
      </c>
      <c r="H3816">
        <v>9.9166666666666661</v>
      </c>
      <c r="I3816">
        <v>83</v>
      </c>
      <c r="J3816">
        <v>12.482241630554199</v>
      </c>
      <c r="K3816">
        <v>3.1561880111694336</v>
      </c>
    </row>
    <row r="3817" spans="1:11" x14ac:dyDescent="0.25">
      <c r="A3817" t="s">
        <v>53</v>
      </c>
      <c r="B3817" t="s">
        <v>62</v>
      </c>
      <c r="C3817" s="7">
        <v>41851</v>
      </c>
      <c r="D3817">
        <v>1</v>
      </c>
      <c r="E3817" t="s">
        <v>1135</v>
      </c>
      <c r="F3817">
        <v>22.609583262602488</v>
      </c>
      <c r="G3817">
        <v>120</v>
      </c>
      <c r="H3817">
        <v>9.9166666666666661</v>
      </c>
      <c r="I3817">
        <v>83</v>
      </c>
      <c r="J3817">
        <v>12.482241630554199</v>
      </c>
      <c r="K3817">
        <v>3.1561880111694336</v>
      </c>
    </row>
    <row r="3818" spans="1:11" x14ac:dyDescent="0.25">
      <c r="A3818" t="s">
        <v>53</v>
      </c>
      <c r="B3818" t="s">
        <v>63</v>
      </c>
      <c r="C3818" s="7">
        <v>41851</v>
      </c>
      <c r="D3818">
        <v>0</v>
      </c>
      <c r="E3818" t="s">
        <v>2512</v>
      </c>
      <c r="F3818">
        <v>0</v>
      </c>
      <c r="G3818">
        <v>0</v>
      </c>
      <c r="H3818">
        <v>0</v>
      </c>
      <c r="I3818">
        <v>0</v>
      </c>
      <c r="J3818">
        <v>0</v>
      </c>
      <c r="K3818">
        <v>0</v>
      </c>
    </row>
    <row r="3819" spans="1:11" x14ac:dyDescent="0.25">
      <c r="A3819" t="s">
        <v>53</v>
      </c>
      <c r="B3819" t="s">
        <v>63</v>
      </c>
      <c r="C3819" s="7">
        <v>41851</v>
      </c>
      <c r="D3819">
        <v>1</v>
      </c>
      <c r="E3819" t="s">
        <v>2513</v>
      </c>
      <c r="F3819">
        <v>0</v>
      </c>
      <c r="G3819">
        <v>0</v>
      </c>
      <c r="H3819">
        <v>0</v>
      </c>
      <c r="I3819">
        <v>0</v>
      </c>
      <c r="J3819">
        <v>0</v>
      </c>
      <c r="K3819">
        <v>0</v>
      </c>
    </row>
    <row r="3820" spans="1:11" x14ac:dyDescent="0.25">
      <c r="A3820" t="s">
        <v>53</v>
      </c>
      <c r="B3820" t="s">
        <v>64</v>
      </c>
      <c r="C3820" s="7">
        <v>41851</v>
      </c>
      <c r="D3820">
        <v>0</v>
      </c>
      <c r="E3820" t="s">
        <v>2514</v>
      </c>
      <c r="F3820">
        <v>0</v>
      </c>
      <c r="G3820">
        <v>0</v>
      </c>
      <c r="H3820">
        <v>0</v>
      </c>
      <c r="I3820">
        <v>0</v>
      </c>
      <c r="J3820">
        <v>0</v>
      </c>
      <c r="K3820">
        <v>0</v>
      </c>
    </row>
    <row r="3821" spans="1:11" x14ac:dyDescent="0.25">
      <c r="A3821" t="s">
        <v>53</v>
      </c>
      <c r="B3821" t="s">
        <v>64</v>
      </c>
      <c r="C3821" s="7">
        <v>41851</v>
      </c>
      <c r="D3821">
        <v>1</v>
      </c>
      <c r="E3821" t="s">
        <v>2515</v>
      </c>
      <c r="F3821">
        <v>0</v>
      </c>
      <c r="G3821">
        <v>0</v>
      </c>
      <c r="H3821">
        <v>0</v>
      </c>
      <c r="I3821">
        <v>0</v>
      </c>
      <c r="J3821">
        <v>0</v>
      </c>
      <c r="K3821">
        <v>0</v>
      </c>
    </row>
    <row r="3822" spans="1:11" x14ac:dyDescent="0.25">
      <c r="A3822" t="s">
        <v>53</v>
      </c>
      <c r="B3822" t="s">
        <v>65</v>
      </c>
      <c r="C3822" s="7">
        <v>41851</v>
      </c>
      <c r="D3822">
        <v>0</v>
      </c>
      <c r="E3822" t="s">
        <v>2516</v>
      </c>
      <c r="F3822">
        <v>0</v>
      </c>
      <c r="G3822">
        <v>0</v>
      </c>
      <c r="H3822">
        <v>0</v>
      </c>
      <c r="I3822">
        <v>0</v>
      </c>
      <c r="J3822">
        <v>0</v>
      </c>
      <c r="K3822">
        <v>0</v>
      </c>
    </row>
    <row r="3823" spans="1:11" x14ac:dyDescent="0.25">
      <c r="A3823" t="s">
        <v>53</v>
      </c>
      <c r="B3823" t="s">
        <v>65</v>
      </c>
      <c r="C3823" s="7">
        <v>41851</v>
      </c>
      <c r="D3823">
        <v>1</v>
      </c>
      <c r="E3823" t="s">
        <v>2517</v>
      </c>
      <c r="F3823">
        <v>0</v>
      </c>
      <c r="G3823">
        <v>0</v>
      </c>
      <c r="H3823">
        <v>0</v>
      </c>
      <c r="I3823">
        <v>0</v>
      </c>
      <c r="J3823">
        <v>0</v>
      </c>
      <c r="K3823">
        <v>0</v>
      </c>
    </row>
    <row r="3824" spans="1:11" x14ac:dyDescent="0.25">
      <c r="A3824" t="s">
        <v>53</v>
      </c>
      <c r="B3824" t="s">
        <v>66</v>
      </c>
      <c r="C3824" s="7">
        <v>41851</v>
      </c>
      <c r="D3824">
        <v>0</v>
      </c>
      <c r="E3824" t="s">
        <v>2518</v>
      </c>
      <c r="F3824">
        <v>37.877033233642578</v>
      </c>
      <c r="G3824">
        <v>147</v>
      </c>
      <c r="H3824">
        <v>10.959183673469388</v>
      </c>
      <c r="I3824">
        <v>80.877548217773438</v>
      </c>
      <c r="J3824">
        <v>11.46630859375</v>
      </c>
      <c r="K3824">
        <v>2.3935296535491943</v>
      </c>
    </row>
    <row r="3825" spans="1:11" x14ac:dyDescent="0.25">
      <c r="A3825" t="s">
        <v>53</v>
      </c>
      <c r="B3825" t="s">
        <v>66</v>
      </c>
      <c r="C3825" s="7">
        <v>41851</v>
      </c>
      <c r="D3825">
        <v>1</v>
      </c>
      <c r="E3825" t="s">
        <v>2519</v>
      </c>
      <c r="F3825">
        <v>35.483503310922153</v>
      </c>
      <c r="G3825">
        <v>147</v>
      </c>
      <c r="H3825">
        <v>10.959183673469388</v>
      </c>
      <c r="I3825">
        <v>80.877548217773438</v>
      </c>
      <c r="J3825">
        <v>11.46630859375</v>
      </c>
      <c r="K3825">
        <v>2.3935296535491943</v>
      </c>
    </row>
    <row r="3826" spans="1:11" x14ac:dyDescent="0.25">
      <c r="A3826" t="s">
        <v>53</v>
      </c>
      <c r="B3826" t="s">
        <v>67</v>
      </c>
      <c r="C3826" s="7">
        <v>41851</v>
      </c>
      <c r="D3826">
        <v>0</v>
      </c>
      <c r="E3826" t="s">
        <v>2520</v>
      </c>
      <c r="F3826">
        <v>27.852394104003906</v>
      </c>
      <c r="G3826">
        <v>125</v>
      </c>
      <c r="H3826">
        <v>7.444</v>
      </c>
      <c r="I3826">
        <v>80.599998474121094</v>
      </c>
      <c r="J3826">
        <v>11.544739723205566</v>
      </c>
      <c r="K3826">
        <v>2.4799540042877197</v>
      </c>
    </row>
    <row r="3827" spans="1:11" x14ac:dyDescent="0.25">
      <c r="A3827" t="s">
        <v>53</v>
      </c>
      <c r="B3827" t="s">
        <v>67</v>
      </c>
      <c r="C3827" s="7">
        <v>41851</v>
      </c>
      <c r="D3827">
        <v>1</v>
      </c>
      <c r="E3827" t="s">
        <v>2521</v>
      </c>
      <c r="F3827">
        <v>25.372440311431884</v>
      </c>
      <c r="G3827">
        <v>125</v>
      </c>
      <c r="H3827">
        <v>7.444</v>
      </c>
      <c r="I3827">
        <v>80.599998474121094</v>
      </c>
      <c r="J3827">
        <v>11.544739723205566</v>
      </c>
      <c r="K3827">
        <v>2.4799540042877197</v>
      </c>
    </row>
    <row r="3828" spans="1:11" x14ac:dyDescent="0.25">
      <c r="A3828" t="s">
        <v>53</v>
      </c>
      <c r="B3828" t="s">
        <v>68</v>
      </c>
      <c r="C3828" s="7">
        <v>41851</v>
      </c>
      <c r="D3828">
        <v>0</v>
      </c>
      <c r="E3828" t="s">
        <v>2522</v>
      </c>
      <c r="F3828">
        <v>40.241744995117188</v>
      </c>
      <c r="G3828">
        <v>2</v>
      </c>
      <c r="H3828">
        <v>7</v>
      </c>
      <c r="I3828">
        <v>81</v>
      </c>
      <c r="J3828">
        <v>8.2169294357299805</v>
      </c>
      <c r="K3828">
        <v>3.6617457866668701</v>
      </c>
    </row>
    <row r="3829" spans="1:11" x14ac:dyDescent="0.25">
      <c r="A3829" t="s">
        <v>53</v>
      </c>
      <c r="B3829" t="s">
        <v>68</v>
      </c>
      <c r="C3829" s="7">
        <v>41851</v>
      </c>
      <c r="D3829">
        <v>1</v>
      </c>
      <c r="E3829" t="s">
        <v>2523</v>
      </c>
      <c r="F3829">
        <v>36.579999685287476</v>
      </c>
      <c r="G3829">
        <v>2</v>
      </c>
      <c r="H3829">
        <v>7</v>
      </c>
      <c r="I3829">
        <v>81</v>
      </c>
      <c r="J3829">
        <v>8.2169294357299805</v>
      </c>
      <c r="K3829">
        <v>3.6617457866668701</v>
      </c>
    </row>
    <row r="3830" spans="1:11" x14ac:dyDescent="0.25">
      <c r="A3830" t="s">
        <v>53</v>
      </c>
      <c r="B3830" t="s">
        <v>4120</v>
      </c>
      <c r="C3830" s="7">
        <v>41851</v>
      </c>
      <c r="D3830">
        <v>0</v>
      </c>
      <c r="E3830" t="s">
        <v>5087</v>
      </c>
      <c r="F3830">
        <v>28.757104873657227</v>
      </c>
      <c r="G3830">
        <v>57</v>
      </c>
      <c r="H3830">
        <v>8.8596491228070171</v>
      </c>
      <c r="I3830">
        <v>81.105262756347656</v>
      </c>
      <c r="J3830">
        <v>12.781220436096191</v>
      </c>
      <c r="K3830">
        <v>3.2909643650054932</v>
      </c>
    </row>
    <row r="3831" spans="1:11" x14ac:dyDescent="0.25">
      <c r="A3831" t="s">
        <v>53</v>
      </c>
      <c r="B3831" t="s">
        <v>4120</v>
      </c>
      <c r="C3831" s="7">
        <v>41851</v>
      </c>
      <c r="D3831">
        <v>1</v>
      </c>
      <c r="E3831" t="s">
        <v>5088</v>
      </c>
      <c r="F3831">
        <v>25.466140324772713</v>
      </c>
      <c r="G3831">
        <v>57</v>
      </c>
      <c r="H3831">
        <v>8.8596491228070171</v>
      </c>
      <c r="I3831">
        <v>81.105262756347656</v>
      </c>
      <c r="J3831">
        <v>12.781220436096191</v>
      </c>
      <c r="K3831">
        <v>3.2909643650054932</v>
      </c>
    </row>
    <row r="3832" spans="1:11" x14ac:dyDescent="0.25">
      <c r="A3832" t="s">
        <v>53</v>
      </c>
      <c r="B3832" t="s">
        <v>4121</v>
      </c>
      <c r="C3832" s="7">
        <v>41851</v>
      </c>
      <c r="D3832">
        <v>0</v>
      </c>
      <c r="E3832" t="s">
        <v>5089</v>
      </c>
      <c r="F3832">
        <v>12.14275074005127</v>
      </c>
      <c r="G3832">
        <v>6</v>
      </c>
      <c r="H3832">
        <v>3.1666666666666665</v>
      </c>
      <c r="I3832">
        <v>80.333335876464844</v>
      </c>
      <c r="J3832">
        <v>3.6976146697998047</v>
      </c>
      <c r="K3832">
        <v>1.3069174289703369</v>
      </c>
    </row>
    <row r="3833" spans="1:11" x14ac:dyDescent="0.25">
      <c r="A3833" t="s">
        <v>53</v>
      </c>
      <c r="B3833" t="s">
        <v>4121</v>
      </c>
      <c r="C3833" s="7">
        <v>41851</v>
      </c>
      <c r="D3833">
        <v>1</v>
      </c>
      <c r="E3833" t="s">
        <v>5090</v>
      </c>
      <c r="F3833">
        <v>10.83583310743173</v>
      </c>
      <c r="G3833">
        <v>6</v>
      </c>
      <c r="H3833">
        <v>3.1666666666666665</v>
      </c>
      <c r="I3833">
        <v>80.333335876464844</v>
      </c>
      <c r="J3833">
        <v>3.6976146697998047</v>
      </c>
      <c r="K3833">
        <v>1.3069174289703369</v>
      </c>
    </row>
    <row r="3834" spans="1:11" x14ac:dyDescent="0.25">
      <c r="A3834" t="s">
        <v>53</v>
      </c>
      <c r="B3834" t="s">
        <v>4122</v>
      </c>
      <c r="C3834" s="7">
        <v>41851</v>
      </c>
      <c r="D3834">
        <v>0</v>
      </c>
      <c r="E3834" t="s">
        <v>5091</v>
      </c>
      <c r="F3834">
        <v>43.146251678466797</v>
      </c>
      <c r="G3834">
        <v>135</v>
      </c>
      <c r="H3834">
        <v>10.003703703703703</v>
      </c>
      <c r="I3834">
        <v>80.57037353515625</v>
      </c>
      <c r="J3834">
        <v>7.0123691558837891</v>
      </c>
      <c r="K3834">
        <v>2.128697395324707</v>
      </c>
    </row>
    <row r="3835" spans="1:11" x14ac:dyDescent="0.25">
      <c r="A3835" t="s">
        <v>53</v>
      </c>
      <c r="B3835" t="s">
        <v>4122</v>
      </c>
      <c r="C3835" s="7">
        <v>41851</v>
      </c>
      <c r="D3835">
        <v>1</v>
      </c>
      <c r="E3835" t="s">
        <v>5092</v>
      </c>
      <c r="F3835">
        <v>41.017555866859574</v>
      </c>
      <c r="G3835">
        <v>135</v>
      </c>
      <c r="H3835">
        <v>10.003703703703703</v>
      </c>
      <c r="I3835">
        <v>80.57037353515625</v>
      </c>
      <c r="J3835">
        <v>7.0123691558837891</v>
      </c>
      <c r="K3835">
        <v>2.128697395324707</v>
      </c>
    </row>
    <row r="3836" spans="1:11" x14ac:dyDescent="0.25">
      <c r="A3836" t="s">
        <v>53</v>
      </c>
      <c r="B3836" t="s">
        <v>75</v>
      </c>
      <c r="C3836" s="7">
        <v>41851</v>
      </c>
      <c r="D3836">
        <v>0</v>
      </c>
      <c r="E3836" t="s">
        <v>1696</v>
      </c>
      <c r="F3836">
        <v>0</v>
      </c>
      <c r="G3836">
        <v>0</v>
      </c>
      <c r="H3836">
        <v>0</v>
      </c>
      <c r="I3836">
        <v>0</v>
      </c>
      <c r="J3836">
        <v>0</v>
      </c>
      <c r="K3836">
        <v>0</v>
      </c>
    </row>
    <row r="3837" spans="1:11" x14ac:dyDescent="0.25">
      <c r="A3837" t="s">
        <v>53</v>
      </c>
      <c r="B3837" t="s">
        <v>75</v>
      </c>
      <c r="C3837" s="7">
        <v>41851</v>
      </c>
      <c r="D3837">
        <v>1</v>
      </c>
      <c r="E3837" t="s">
        <v>1697</v>
      </c>
      <c r="F3837">
        <v>0</v>
      </c>
      <c r="G3837">
        <v>0</v>
      </c>
      <c r="H3837">
        <v>0</v>
      </c>
      <c r="I3837">
        <v>0</v>
      </c>
      <c r="J3837">
        <v>0</v>
      </c>
      <c r="K3837">
        <v>0</v>
      </c>
    </row>
    <row r="3838" spans="1:11" x14ac:dyDescent="0.25">
      <c r="A3838" t="s">
        <v>53</v>
      </c>
      <c r="B3838" t="s">
        <v>69</v>
      </c>
      <c r="C3838" s="7">
        <v>41851</v>
      </c>
      <c r="D3838">
        <v>0</v>
      </c>
      <c r="E3838" t="s">
        <v>1136</v>
      </c>
      <c r="F3838">
        <v>0</v>
      </c>
      <c r="G3838">
        <v>0</v>
      </c>
      <c r="H3838">
        <v>0</v>
      </c>
      <c r="I3838">
        <v>0</v>
      </c>
      <c r="J3838">
        <v>0</v>
      </c>
      <c r="K3838">
        <v>0</v>
      </c>
    </row>
    <row r="3839" spans="1:11" x14ac:dyDescent="0.25">
      <c r="A3839" t="s">
        <v>53</v>
      </c>
      <c r="B3839" t="s">
        <v>69</v>
      </c>
      <c r="C3839" s="7">
        <v>41851</v>
      </c>
      <c r="D3839">
        <v>1</v>
      </c>
      <c r="E3839" t="s">
        <v>1137</v>
      </c>
      <c r="F3839">
        <v>0</v>
      </c>
      <c r="G3839">
        <v>0</v>
      </c>
      <c r="H3839">
        <v>0</v>
      </c>
      <c r="I3839">
        <v>0</v>
      </c>
      <c r="J3839">
        <v>0</v>
      </c>
      <c r="K3839">
        <v>0</v>
      </c>
    </row>
    <row r="3840" spans="1:11" x14ac:dyDescent="0.25">
      <c r="A3840" t="s">
        <v>53</v>
      </c>
      <c r="B3840" t="s">
        <v>70</v>
      </c>
      <c r="C3840" s="7">
        <v>41851</v>
      </c>
      <c r="D3840">
        <v>0</v>
      </c>
      <c r="E3840" t="s">
        <v>1138</v>
      </c>
      <c r="F3840">
        <v>0</v>
      </c>
      <c r="G3840">
        <v>0</v>
      </c>
      <c r="H3840">
        <v>0</v>
      </c>
      <c r="I3840">
        <v>0</v>
      </c>
      <c r="J3840">
        <v>0</v>
      </c>
      <c r="K3840">
        <v>0</v>
      </c>
    </row>
    <row r="3841" spans="1:11" x14ac:dyDescent="0.25">
      <c r="A3841" t="s">
        <v>53</v>
      </c>
      <c r="B3841" t="s">
        <v>70</v>
      </c>
      <c r="C3841" s="7">
        <v>41851</v>
      </c>
      <c r="D3841">
        <v>1</v>
      </c>
      <c r="E3841" t="s">
        <v>1139</v>
      </c>
      <c r="F3841">
        <v>0</v>
      </c>
      <c r="G3841">
        <v>0</v>
      </c>
      <c r="H3841">
        <v>0</v>
      </c>
      <c r="I3841">
        <v>0</v>
      </c>
      <c r="J3841">
        <v>0</v>
      </c>
      <c r="K3841">
        <v>0</v>
      </c>
    </row>
    <row r="3842" spans="1:11" x14ac:dyDescent="0.25">
      <c r="A3842" t="s">
        <v>53</v>
      </c>
      <c r="B3842" t="s">
        <v>5566</v>
      </c>
      <c r="C3842" s="7">
        <v>41851</v>
      </c>
      <c r="D3842">
        <v>0</v>
      </c>
      <c r="E3842" t="s">
        <v>5887</v>
      </c>
      <c r="F3842">
        <v>-0.42399978637695313</v>
      </c>
      <c r="G3842">
        <v>1</v>
      </c>
      <c r="H3842">
        <v>1</v>
      </c>
      <c r="I3842">
        <v>79</v>
      </c>
      <c r="K3842">
        <v>-2.5939998626708984</v>
      </c>
    </row>
    <row r="3843" spans="1:11" x14ac:dyDescent="0.25">
      <c r="A3843" t="s">
        <v>53</v>
      </c>
      <c r="B3843" t="s">
        <v>5566</v>
      </c>
      <c r="C3843" s="7">
        <v>41851</v>
      </c>
      <c r="D3843">
        <v>1</v>
      </c>
      <c r="E3843" t="s">
        <v>5888</v>
      </c>
      <c r="F3843">
        <v>2.1700000762939453</v>
      </c>
      <c r="G3843">
        <v>1</v>
      </c>
      <c r="H3843">
        <v>1</v>
      </c>
      <c r="I3843">
        <v>79</v>
      </c>
      <c r="K3843">
        <v>-2.5939998626708984</v>
      </c>
    </row>
    <row r="3844" spans="1:11" x14ac:dyDescent="0.25">
      <c r="A3844" t="s">
        <v>53</v>
      </c>
      <c r="B3844" t="s">
        <v>4123</v>
      </c>
      <c r="C3844" s="7">
        <v>41851</v>
      </c>
      <c r="D3844">
        <v>0</v>
      </c>
      <c r="E3844" t="s">
        <v>5093</v>
      </c>
      <c r="F3844">
        <v>27.323268890380859</v>
      </c>
      <c r="G3844">
        <v>26</v>
      </c>
      <c r="H3844">
        <v>2.8461538461538463</v>
      </c>
      <c r="I3844">
        <v>79.769233703613281</v>
      </c>
      <c r="J3844">
        <v>10.351471900939941</v>
      </c>
      <c r="K3844">
        <v>3.3723080158233643</v>
      </c>
    </row>
    <row r="3845" spans="1:11" x14ac:dyDescent="0.25">
      <c r="A3845" t="s">
        <v>53</v>
      </c>
      <c r="B3845" t="s">
        <v>4123</v>
      </c>
      <c r="C3845" s="7">
        <v>41851</v>
      </c>
      <c r="D3845">
        <v>1</v>
      </c>
      <c r="E3845" t="s">
        <v>5094</v>
      </c>
      <c r="F3845">
        <v>23.950961388074436</v>
      </c>
      <c r="G3845">
        <v>26</v>
      </c>
      <c r="H3845">
        <v>2.8461538461538463</v>
      </c>
      <c r="I3845">
        <v>79.769233703613281</v>
      </c>
      <c r="J3845">
        <v>10.351471900939941</v>
      </c>
      <c r="K3845">
        <v>3.3723080158233643</v>
      </c>
    </row>
    <row r="3846" spans="1:11" x14ac:dyDescent="0.25">
      <c r="A3846" t="s">
        <v>53</v>
      </c>
      <c r="B3846" t="s">
        <v>4124</v>
      </c>
      <c r="C3846" s="7">
        <v>41851</v>
      </c>
      <c r="D3846">
        <v>0</v>
      </c>
      <c r="E3846" t="s">
        <v>5095</v>
      </c>
      <c r="F3846">
        <v>21.756832122802734</v>
      </c>
      <c r="G3846">
        <v>36</v>
      </c>
      <c r="H3846">
        <v>15.861111111111111</v>
      </c>
      <c r="I3846">
        <v>81.888885498046875</v>
      </c>
      <c r="J3846">
        <v>21.910572052001953</v>
      </c>
      <c r="K3846">
        <v>3.3630828857421875</v>
      </c>
    </row>
    <row r="3847" spans="1:11" x14ac:dyDescent="0.25">
      <c r="A3847" t="s">
        <v>53</v>
      </c>
      <c r="B3847" t="s">
        <v>4124</v>
      </c>
      <c r="C3847" s="7">
        <v>41851</v>
      </c>
      <c r="D3847">
        <v>1</v>
      </c>
      <c r="E3847" t="s">
        <v>5096</v>
      </c>
      <c r="F3847">
        <v>18.393749623662895</v>
      </c>
      <c r="G3847">
        <v>36</v>
      </c>
      <c r="H3847">
        <v>15.861111111111111</v>
      </c>
      <c r="I3847">
        <v>81.888885498046875</v>
      </c>
      <c r="J3847">
        <v>21.910572052001953</v>
      </c>
      <c r="K3847">
        <v>3.3630828857421875</v>
      </c>
    </row>
    <row r="3848" spans="1:11" x14ac:dyDescent="0.25">
      <c r="A3848" t="s">
        <v>53</v>
      </c>
      <c r="B3848" t="s">
        <v>71</v>
      </c>
      <c r="C3848" s="7">
        <v>41851</v>
      </c>
      <c r="D3848">
        <v>0</v>
      </c>
      <c r="E3848" t="s">
        <v>2524</v>
      </c>
      <c r="F3848">
        <v>3.1165006160736084</v>
      </c>
      <c r="G3848">
        <v>1</v>
      </c>
      <c r="H3848">
        <v>1</v>
      </c>
      <c r="I3848">
        <v>83</v>
      </c>
      <c r="K3848">
        <v>0.49650073051452637</v>
      </c>
    </row>
    <row r="3849" spans="1:11" x14ac:dyDescent="0.25">
      <c r="A3849" t="s">
        <v>53</v>
      </c>
      <c r="B3849" t="s">
        <v>71</v>
      </c>
      <c r="C3849" s="7">
        <v>41851</v>
      </c>
      <c r="D3849">
        <v>1</v>
      </c>
      <c r="E3849" t="s">
        <v>2525</v>
      </c>
      <c r="F3849">
        <v>2.619999885559082</v>
      </c>
      <c r="G3849">
        <v>1</v>
      </c>
      <c r="H3849">
        <v>1</v>
      </c>
      <c r="I3849">
        <v>83</v>
      </c>
      <c r="K3849">
        <v>0.49650073051452637</v>
      </c>
    </row>
    <row r="3850" spans="1:11" x14ac:dyDescent="0.25">
      <c r="A3850" t="s">
        <v>53</v>
      </c>
      <c r="B3850" t="s">
        <v>72</v>
      </c>
      <c r="C3850" s="7">
        <v>41851</v>
      </c>
      <c r="D3850">
        <v>0</v>
      </c>
      <c r="E3850" t="s">
        <v>1140</v>
      </c>
      <c r="F3850">
        <v>11.823690414428711</v>
      </c>
      <c r="G3850">
        <v>58</v>
      </c>
      <c r="H3850">
        <v>2.9224137931034484</v>
      </c>
      <c r="I3850">
        <v>80.241378784179688</v>
      </c>
      <c r="J3850">
        <v>3.9543278217315674</v>
      </c>
      <c r="K3850">
        <v>0.44110375642776489</v>
      </c>
    </row>
    <row r="3851" spans="1:11" x14ac:dyDescent="0.25">
      <c r="A3851" t="s">
        <v>53</v>
      </c>
      <c r="B3851" t="s">
        <v>72</v>
      </c>
      <c r="C3851" s="7">
        <v>41851</v>
      </c>
      <c r="D3851">
        <v>1</v>
      </c>
      <c r="E3851" t="s">
        <v>1141</v>
      </c>
      <c r="F3851">
        <v>11.38258620582778</v>
      </c>
      <c r="G3851">
        <v>58</v>
      </c>
      <c r="H3851">
        <v>2.9224137931034484</v>
      </c>
      <c r="I3851">
        <v>80.241378784179688</v>
      </c>
      <c r="J3851">
        <v>3.9543278217315674</v>
      </c>
      <c r="K3851">
        <v>0.44110375642776489</v>
      </c>
    </row>
    <row r="3852" spans="1:11" x14ac:dyDescent="0.25">
      <c r="A3852" t="s">
        <v>53</v>
      </c>
      <c r="B3852" t="s">
        <v>73</v>
      </c>
      <c r="C3852" s="7">
        <v>41851</v>
      </c>
      <c r="D3852">
        <v>0</v>
      </c>
      <c r="E3852" t="s">
        <v>1142</v>
      </c>
      <c r="F3852">
        <v>39.260772705078125</v>
      </c>
      <c r="G3852">
        <v>215</v>
      </c>
      <c r="H3852">
        <v>11.093023255813954</v>
      </c>
      <c r="I3852">
        <v>80.879066467285156</v>
      </c>
      <c r="J3852">
        <v>12.715669631958008</v>
      </c>
      <c r="K3852">
        <v>2.991098165512085</v>
      </c>
    </row>
    <row r="3853" spans="1:11" x14ac:dyDescent="0.25">
      <c r="A3853" t="s">
        <v>53</v>
      </c>
      <c r="B3853" t="s">
        <v>73</v>
      </c>
      <c r="C3853" s="7">
        <v>41851</v>
      </c>
      <c r="D3853">
        <v>1</v>
      </c>
      <c r="E3853" t="s">
        <v>1143</v>
      </c>
      <c r="F3853">
        <v>36.269674535728122</v>
      </c>
      <c r="G3853">
        <v>215</v>
      </c>
      <c r="H3853">
        <v>11.093023255813954</v>
      </c>
      <c r="I3853">
        <v>80.879066467285156</v>
      </c>
      <c r="J3853">
        <v>12.715669631958008</v>
      </c>
      <c r="K3853">
        <v>2.991098165512085</v>
      </c>
    </row>
    <row r="3854" spans="1:11" x14ac:dyDescent="0.25">
      <c r="A3854" t="s">
        <v>53</v>
      </c>
      <c r="B3854" t="s">
        <v>5565</v>
      </c>
      <c r="C3854" s="7">
        <v>41851</v>
      </c>
      <c r="D3854">
        <v>0</v>
      </c>
      <c r="E3854" t="s">
        <v>5889</v>
      </c>
      <c r="F3854">
        <v>8.5839290618896484</v>
      </c>
      <c r="G3854">
        <v>7</v>
      </c>
      <c r="H3854">
        <v>1.7142857142857142</v>
      </c>
      <c r="I3854">
        <v>80.142860412597656</v>
      </c>
      <c r="J3854">
        <v>2.7305564880371094</v>
      </c>
      <c r="K3854">
        <v>-1.8403569459915161</v>
      </c>
    </row>
    <row r="3855" spans="1:11" x14ac:dyDescent="0.25">
      <c r="A3855" t="s">
        <v>53</v>
      </c>
      <c r="B3855" t="s">
        <v>5565</v>
      </c>
      <c r="C3855" s="7">
        <v>41851</v>
      </c>
      <c r="D3855">
        <v>1</v>
      </c>
      <c r="E3855" t="s">
        <v>5890</v>
      </c>
      <c r="F3855">
        <v>10.424286093030657</v>
      </c>
      <c r="G3855">
        <v>7</v>
      </c>
      <c r="H3855">
        <v>1.7142857142857142</v>
      </c>
      <c r="I3855">
        <v>80.142860412597656</v>
      </c>
      <c r="J3855">
        <v>2.7305564880371094</v>
      </c>
      <c r="K3855">
        <v>-1.8403569459915161</v>
      </c>
    </row>
    <row r="3856" spans="1:11" x14ac:dyDescent="0.25">
      <c r="A3856" t="s">
        <v>53</v>
      </c>
      <c r="B3856" t="s">
        <v>4119</v>
      </c>
      <c r="C3856" s="7">
        <v>41897</v>
      </c>
      <c r="D3856">
        <v>0</v>
      </c>
      <c r="E3856" t="s">
        <v>5097</v>
      </c>
      <c r="F3856">
        <v>19.894786834716797</v>
      </c>
      <c r="G3856">
        <v>7</v>
      </c>
      <c r="H3856">
        <v>8</v>
      </c>
      <c r="I3856">
        <v>88.428573608398438</v>
      </c>
      <c r="J3856">
        <v>2.91951584815979</v>
      </c>
      <c r="K3856">
        <v>0.7155003547668457</v>
      </c>
    </row>
    <row r="3857" spans="1:11" x14ac:dyDescent="0.25">
      <c r="A3857" t="s">
        <v>53</v>
      </c>
      <c r="B3857" t="s">
        <v>4119</v>
      </c>
      <c r="C3857" s="7">
        <v>41897</v>
      </c>
      <c r="D3857">
        <v>1</v>
      </c>
      <c r="E3857" t="s">
        <v>5098</v>
      </c>
      <c r="F3857">
        <v>19.179286071232386</v>
      </c>
      <c r="G3857">
        <v>7</v>
      </c>
      <c r="H3857">
        <v>8</v>
      </c>
      <c r="I3857">
        <v>88.428573608398438</v>
      </c>
      <c r="J3857">
        <v>2.91951584815979</v>
      </c>
      <c r="K3857">
        <v>0.7155003547668457</v>
      </c>
    </row>
    <row r="3858" spans="1:11" x14ac:dyDescent="0.25">
      <c r="A3858" t="s">
        <v>53</v>
      </c>
      <c r="B3858" t="s">
        <v>3637</v>
      </c>
      <c r="C3858" s="7">
        <v>41897</v>
      </c>
      <c r="D3858">
        <v>0</v>
      </c>
      <c r="E3858" t="s">
        <v>3801</v>
      </c>
      <c r="F3858">
        <v>39.389011383056641</v>
      </c>
      <c r="G3858">
        <v>363</v>
      </c>
      <c r="H3858">
        <v>8.9641873278236908</v>
      </c>
      <c r="I3858">
        <v>89.190086364746094</v>
      </c>
      <c r="J3858">
        <v>11.184952735900879</v>
      </c>
      <c r="K3858">
        <v>1.7308549880981445</v>
      </c>
    </row>
    <row r="3859" spans="1:11" x14ac:dyDescent="0.25">
      <c r="A3859" t="s">
        <v>53</v>
      </c>
      <c r="B3859" t="s">
        <v>3637</v>
      </c>
      <c r="C3859" s="7">
        <v>41897</v>
      </c>
      <c r="D3859">
        <v>1</v>
      </c>
      <c r="E3859" t="s">
        <v>3802</v>
      </c>
      <c r="F3859">
        <v>37.658154583564311</v>
      </c>
      <c r="G3859">
        <v>363</v>
      </c>
      <c r="H3859">
        <v>8.9641873278236908</v>
      </c>
      <c r="I3859">
        <v>89.190086364746094</v>
      </c>
      <c r="J3859">
        <v>11.184952735900879</v>
      </c>
      <c r="K3859">
        <v>1.7308549880981445</v>
      </c>
    </row>
    <row r="3860" spans="1:11" x14ac:dyDescent="0.25">
      <c r="A3860" t="s">
        <v>53</v>
      </c>
      <c r="B3860" t="s">
        <v>61</v>
      </c>
      <c r="C3860" s="7">
        <v>41897</v>
      </c>
      <c r="D3860">
        <v>0</v>
      </c>
      <c r="E3860" t="s">
        <v>1144</v>
      </c>
      <c r="F3860">
        <v>42.155155181884766</v>
      </c>
      <c r="G3860">
        <v>204</v>
      </c>
      <c r="H3860">
        <v>8.7034313725490193</v>
      </c>
      <c r="I3860">
        <v>87</v>
      </c>
      <c r="J3860">
        <v>9.0310277938842773</v>
      </c>
      <c r="K3860">
        <v>1.0365774631500244</v>
      </c>
    </row>
    <row r="3861" spans="1:11" x14ac:dyDescent="0.25">
      <c r="A3861" t="s">
        <v>53</v>
      </c>
      <c r="B3861" t="s">
        <v>61</v>
      </c>
      <c r="C3861" s="7">
        <v>41897</v>
      </c>
      <c r="D3861">
        <v>1</v>
      </c>
      <c r="E3861" t="s">
        <v>1145</v>
      </c>
      <c r="F3861">
        <v>41.11857895900075</v>
      </c>
      <c r="G3861">
        <v>204</v>
      </c>
      <c r="H3861">
        <v>8.7034313725490193</v>
      </c>
      <c r="I3861">
        <v>87</v>
      </c>
      <c r="J3861">
        <v>9.0310277938842773</v>
      </c>
      <c r="K3861">
        <v>1.0365774631500244</v>
      </c>
    </row>
    <row r="3862" spans="1:11" x14ac:dyDescent="0.25">
      <c r="A3862" t="s">
        <v>53</v>
      </c>
      <c r="B3862" t="s">
        <v>62</v>
      </c>
      <c r="C3862" s="7">
        <v>41897</v>
      </c>
      <c r="D3862">
        <v>0</v>
      </c>
      <c r="E3862" t="s">
        <v>1146</v>
      </c>
      <c r="F3862">
        <v>35.839992523193359</v>
      </c>
      <c r="G3862">
        <v>159</v>
      </c>
      <c r="H3862">
        <v>9.2987421383647799</v>
      </c>
      <c r="I3862">
        <v>92</v>
      </c>
      <c r="J3862">
        <v>13.432032585144043</v>
      </c>
      <c r="K3862">
        <v>2.6216261386871338</v>
      </c>
    </row>
    <row r="3863" spans="1:11" x14ac:dyDescent="0.25">
      <c r="A3863" t="s">
        <v>53</v>
      </c>
      <c r="B3863" t="s">
        <v>62</v>
      </c>
      <c r="C3863" s="7">
        <v>41897</v>
      </c>
      <c r="D3863">
        <v>1</v>
      </c>
      <c r="E3863" t="s">
        <v>1147</v>
      </c>
      <c r="F3863">
        <v>33.218364818853402</v>
      </c>
      <c r="G3863">
        <v>159</v>
      </c>
      <c r="H3863">
        <v>9.2987421383647799</v>
      </c>
      <c r="I3863">
        <v>92</v>
      </c>
      <c r="J3863">
        <v>13.432032585144043</v>
      </c>
      <c r="K3863">
        <v>2.6216261386871338</v>
      </c>
    </row>
    <row r="3864" spans="1:11" x14ac:dyDescent="0.25">
      <c r="A3864" t="s">
        <v>53</v>
      </c>
      <c r="B3864" t="s">
        <v>74</v>
      </c>
      <c r="C3864" s="7">
        <v>41897</v>
      </c>
      <c r="D3864">
        <v>0</v>
      </c>
      <c r="E3864" t="s">
        <v>1148</v>
      </c>
      <c r="F3864">
        <v>61.641510009765625</v>
      </c>
      <c r="G3864">
        <v>4</v>
      </c>
      <c r="H3864">
        <v>7</v>
      </c>
      <c r="I3864">
        <v>92</v>
      </c>
      <c r="J3864">
        <v>10.56577205657959</v>
      </c>
      <c r="K3864">
        <v>7.0165104866027832</v>
      </c>
    </row>
    <row r="3865" spans="1:11" x14ac:dyDescent="0.25">
      <c r="A3865" t="s">
        <v>53</v>
      </c>
      <c r="B3865" t="s">
        <v>74</v>
      </c>
      <c r="C3865" s="7">
        <v>41897</v>
      </c>
      <c r="D3865">
        <v>1</v>
      </c>
      <c r="E3865" t="s">
        <v>1149</v>
      </c>
      <c r="F3865">
        <v>54.624999523162842</v>
      </c>
      <c r="G3865">
        <v>4</v>
      </c>
      <c r="H3865">
        <v>7</v>
      </c>
      <c r="I3865">
        <v>92</v>
      </c>
      <c r="J3865">
        <v>10.56577205657959</v>
      </c>
      <c r="K3865">
        <v>7.0165104866027832</v>
      </c>
    </row>
    <row r="3866" spans="1:11" x14ac:dyDescent="0.25">
      <c r="A3866" t="s">
        <v>53</v>
      </c>
      <c r="B3866" t="s">
        <v>63</v>
      </c>
      <c r="C3866" s="7">
        <v>41897</v>
      </c>
      <c r="D3866">
        <v>0</v>
      </c>
      <c r="E3866" t="s">
        <v>2526</v>
      </c>
      <c r="F3866">
        <v>0</v>
      </c>
      <c r="G3866">
        <v>0</v>
      </c>
      <c r="H3866">
        <v>0</v>
      </c>
      <c r="I3866">
        <v>0</v>
      </c>
      <c r="J3866">
        <v>0</v>
      </c>
      <c r="K3866">
        <v>0</v>
      </c>
    </row>
    <row r="3867" spans="1:11" x14ac:dyDescent="0.25">
      <c r="A3867" t="s">
        <v>53</v>
      </c>
      <c r="B3867" t="s">
        <v>63</v>
      </c>
      <c r="C3867" s="7">
        <v>41897</v>
      </c>
      <c r="D3867">
        <v>1</v>
      </c>
      <c r="E3867" t="s">
        <v>2527</v>
      </c>
      <c r="F3867">
        <v>0</v>
      </c>
      <c r="G3867">
        <v>0</v>
      </c>
      <c r="H3867">
        <v>0</v>
      </c>
      <c r="I3867">
        <v>0</v>
      </c>
      <c r="J3867">
        <v>0</v>
      </c>
      <c r="K3867">
        <v>0</v>
      </c>
    </row>
    <row r="3868" spans="1:11" x14ac:dyDescent="0.25">
      <c r="A3868" t="s">
        <v>53</v>
      </c>
      <c r="B3868" t="s">
        <v>64</v>
      </c>
      <c r="C3868" s="7">
        <v>41897</v>
      </c>
      <c r="D3868">
        <v>0</v>
      </c>
      <c r="E3868" t="s">
        <v>2528</v>
      </c>
      <c r="F3868">
        <v>0</v>
      </c>
      <c r="G3868">
        <v>0</v>
      </c>
      <c r="H3868">
        <v>0</v>
      </c>
      <c r="I3868">
        <v>0</v>
      </c>
      <c r="J3868">
        <v>0</v>
      </c>
      <c r="K3868">
        <v>0</v>
      </c>
    </row>
    <row r="3869" spans="1:11" x14ac:dyDescent="0.25">
      <c r="A3869" t="s">
        <v>53</v>
      </c>
      <c r="B3869" t="s">
        <v>64</v>
      </c>
      <c r="C3869" s="7">
        <v>41897</v>
      </c>
      <c r="D3869">
        <v>1</v>
      </c>
      <c r="E3869" t="s">
        <v>2529</v>
      </c>
      <c r="F3869">
        <v>0</v>
      </c>
      <c r="G3869">
        <v>0</v>
      </c>
      <c r="H3869">
        <v>0</v>
      </c>
      <c r="I3869">
        <v>0</v>
      </c>
      <c r="J3869">
        <v>0</v>
      </c>
      <c r="K3869">
        <v>0</v>
      </c>
    </row>
    <row r="3870" spans="1:11" x14ac:dyDescent="0.25">
      <c r="A3870" t="s">
        <v>53</v>
      </c>
      <c r="B3870" t="s">
        <v>65</v>
      </c>
      <c r="C3870" s="7">
        <v>41897</v>
      </c>
      <c r="D3870">
        <v>0</v>
      </c>
      <c r="E3870" t="s">
        <v>2530</v>
      </c>
      <c r="F3870">
        <v>0</v>
      </c>
      <c r="G3870">
        <v>0</v>
      </c>
      <c r="H3870">
        <v>0</v>
      </c>
      <c r="I3870">
        <v>0</v>
      </c>
      <c r="J3870">
        <v>0</v>
      </c>
      <c r="K3870">
        <v>0</v>
      </c>
    </row>
    <row r="3871" spans="1:11" x14ac:dyDescent="0.25">
      <c r="A3871" t="s">
        <v>53</v>
      </c>
      <c r="B3871" t="s">
        <v>65</v>
      </c>
      <c r="C3871" s="7">
        <v>41897</v>
      </c>
      <c r="D3871">
        <v>1</v>
      </c>
      <c r="E3871" t="s">
        <v>2531</v>
      </c>
      <c r="F3871">
        <v>0</v>
      </c>
      <c r="G3871">
        <v>0</v>
      </c>
      <c r="H3871">
        <v>0</v>
      </c>
      <c r="I3871">
        <v>0</v>
      </c>
      <c r="J3871">
        <v>0</v>
      </c>
      <c r="K3871">
        <v>0</v>
      </c>
    </row>
    <row r="3872" spans="1:11" x14ac:dyDescent="0.25">
      <c r="A3872" t="s">
        <v>53</v>
      </c>
      <c r="B3872" t="s">
        <v>66</v>
      </c>
      <c r="C3872" s="7">
        <v>41897</v>
      </c>
      <c r="D3872">
        <v>0</v>
      </c>
      <c r="E3872" t="s">
        <v>2532</v>
      </c>
      <c r="F3872">
        <v>47.897918701171875</v>
      </c>
      <c r="G3872">
        <v>181</v>
      </c>
      <c r="H3872">
        <v>10.685082872928177</v>
      </c>
      <c r="I3872">
        <v>89.237571716308594</v>
      </c>
      <c r="J3872">
        <v>12.414791107177734</v>
      </c>
      <c r="K3872">
        <v>4.2542152404785156</v>
      </c>
    </row>
    <row r="3873" spans="1:11" x14ac:dyDescent="0.25">
      <c r="A3873" t="s">
        <v>53</v>
      </c>
      <c r="B3873" t="s">
        <v>66</v>
      </c>
      <c r="C3873" s="7">
        <v>41897</v>
      </c>
      <c r="D3873">
        <v>1</v>
      </c>
      <c r="E3873" t="s">
        <v>2533</v>
      </c>
      <c r="F3873">
        <v>43.643701954564669</v>
      </c>
      <c r="G3873">
        <v>181</v>
      </c>
      <c r="H3873">
        <v>10.685082872928177</v>
      </c>
      <c r="I3873">
        <v>89.237571716308594</v>
      </c>
      <c r="J3873">
        <v>12.414791107177734</v>
      </c>
      <c r="K3873">
        <v>4.2542152404785156</v>
      </c>
    </row>
    <row r="3874" spans="1:11" x14ac:dyDescent="0.25">
      <c r="A3874" t="s">
        <v>53</v>
      </c>
      <c r="B3874" t="s">
        <v>67</v>
      </c>
      <c r="C3874" s="7">
        <v>41897</v>
      </c>
      <c r="D3874">
        <v>0</v>
      </c>
      <c r="E3874" t="s">
        <v>2534</v>
      </c>
      <c r="F3874">
        <v>30.095748901367188</v>
      </c>
      <c r="G3874">
        <v>176</v>
      </c>
      <c r="H3874">
        <v>7.2613636363636367</v>
      </c>
      <c r="I3874">
        <v>89.073860168457031</v>
      </c>
      <c r="J3874">
        <v>9.077784538269043</v>
      </c>
      <c r="K3874">
        <v>-1.0538532733917236</v>
      </c>
    </row>
    <row r="3875" spans="1:11" x14ac:dyDescent="0.25">
      <c r="A3875" t="s">
        <v>53</v>
      </c>
      <c r="B3875" t="s">
        <v>67</v>
      </c>
      <c r="C3875" s="7">
        <v>41897</v>
      </c>
      <c r="D3875">
        <v>1</v>
      </c>
      <c r="E3875" t="s">
        <v>2535</v>
      </c>
      <c r="F3875">
        <v>31.149602618407119</v>
      </c>
      <c r="G3875">
        <v>176</v>
      </c>
      <c r="H3875">
        <v>7.2613636363636367</v>
      </c>
      <c r="I3875">
        <v>89.073860168457031</v>
      </c>
      <c r="J3875">
        <v>9.077784538269043</v>
      </c>
      <c r="K3875">
        <v>-1.0538532733917236</v>
      </c>
    </row>
    <row r="3876" spans="1:11" x14ac:dyDescent="0.25">
      <c r="A3876" t="s">
        <v>53</v>
      </c>
      <c r="B3876" t="s">
        <v>68</v>
      </c>
      <c r="C3876" s="7">
        <v>41897</v>
      </c>
      <c r="D3876">
        <v>0</v>
      </c>
      <c r="E3876" t="s">
        <v>2536</v>
      </c>
      <c r="F3876">
        <v>42.634746551513672</v>
      </c>
      <c r="G3876">
        <v>2</v>
      </c>
      <c r="H3876">
        <v>7</v>
      </c>
      <c r="I3876">
        <v>89.5</v>
      </c>
      <c r="J3876">
        <v>9.1955623626708984</v>
      </c>
      <c r="K3876">
        <v>7.8497457504272461</v>
      </c>
    </row>
    <row r="3877" spans="1:11" x14ac:dyDescent="0.25">
      <c r="A3877" t="s">
        <v>53</v>
      </c>
      <c r="B3877" t="s">
        <v>68</v>
      </c>
      <c r="C3877" s="7">
        <v>41897</v>
      </c>
      <c r="D3877">
        <v>1</v>
      </c>
      <c r="E3877" t="s">
        <v>2537</v>
      </c>
      <c r="F3877">
        <v>34.785000562667847</v>
      </c>
      <c r="G3877">
        <v>2</v>
      </c>
      <c r="H3877">
        <v>7</v>
      </c>
      <c r="I3877">
        <v>89.5</v>
      </c>
      <c r="J3877">
        <v>9.1955623626708984</v>
      </c>
      <c r="K3877">
        <v>7.8497457504272461</v>
      </c>
    </row>
    <row r="3878" spans="1:11" x14ac:dyDescent="0.25">
      <c r="A3878" t="s">
        <v>53</v>
      </c>
      <c r="B3878" t="s">
        <v>4120</v>
      </c>
      <c r="C3878" s="7">
        <v>41897</v>
      </c>
      <c r="D3878">
        <v>0</v>
      </c>
      <c r="E3878" t="s">
        <v>5099</v>
      </c>
      <c r="F3878">
        <v>30.143430709838867</v>
      </c>
      <c r="G3878">
        <v>87</v>
      </c>
      <c r="H3878">
        <v>8.5574712643678161</v>
      </c>
      <c r="I3878">
        <v>89.586204528808594</v>
      </c>
      <c r="J3878">
        <v>13.165833473205566</v>
      </c>
      <c r="K3878">
        <v>2.9676263332366943</v>
      </c>
    </row>
    <row r="3879" spans="1:11" x14ac:dyDescent="0.25">
      <c r="A3879" t="s">
        <v>53</v>
      </c>
      <c r="B3879" t="s">
        <v>4120</v>
      </c>
      <c r="C3879" s="7">
        <v>41897</v>
      </c>
      <c r="D3879">
        <v>1</v>
      </c>
      <c r="E3879" t="s">
        <v>5100</v>
      </c>
      <c r="F3879">
        <v>27.175804789381466</v>
      </c>
      <c r="G3879">
        <v>87</v>
      </c>
      <c r="H3879">
        <v>8.5574712643678161</v>
      </c>
      <c r="I3879">
        <v>89.586204528808594</v>
      </c>
      <c r="J3879">
        <v>13.165833473205566</v>
      </c>
      <c r="K3879">
        <v>2.9676263332366943</v>
      </c>
    </row>
    <row r="3880" spans="1:11" x14ac:dyDescent="0.25">
      <c r="A3880" t="s">
        <v>53</v>
      </c>
      <c r="B3880" t="s">
        <v>4121</v>
      </c>
      <c r="C3880" s="7">
        <v>41897</v>
      </c>
      <c r="D3880">
        <v>0</v>
      </c>
      <c r="E3880" t="s">
        <v>5101</v>
      </c>
      <c r="F3880">
        <v>13.013875007629395</v>
      </c>
      <c r="G3880">
        <v>8</v>
      </c>
      <c r="H3880">
        <v>4.875</v>
      </c>
      <c r="I3880">
        <v>88.875</v>
      </c>
      <c r="J3880">
        <v>5.9518551826477051</v>
      </c>
      <c r="K3880">
        <v>-1.3505001068115234</v>
      </c>
    </row>
    <row r="3881" spans="1:11" x14ac:dyDescent="0.25">
      <c r="A3881" t="s">
        <v>53</v>
      </c>
      <c r="B3881" t="s">
        <v>4121</v>
      </c>
      <c r="C3881" s="7">
        <v>41897</v>
      </c>
      <c r="D3881">
        <v>1</v>
      </c>
      <c r="E3881" t="s">
        <v>5102</v>
      </c>
      <c r="F3881">
        <v>14.364375089295208</v>
      </c>
      <c r="G3881">
        <v>8</v>
      </c>
      <c r="H3881">
        <v>4.875</v>
      </c>
      <c r="I3881">
        <v>88.875</v>
      </c>
      <c r="J3881">
        <v>5.9518551826477051</v>
      </c>
      <c r="K3881">
        <v>-1.3505001068115234</v>
      </c>
    </row>
    <row r="3882" spans="1:11" x14ac:dyDescent="0.25">
      <c r="A3882" t="s">
        <v>53</v>
      </c>
      <c r="B3882" t="s">
        <v>4122</v>
      </c>
      <c r="C3882" s="7">
        <v>41897</v>
      </c>
      <c r="D3882">
        <v>0</v>
      </c>
      <c r="E3882" t="s">
        <v>5103</v>
      </c>
      <c r="F3882">
        <v>42.659755706787109</v>
      </c>
      <c r="G3882">
        <v>174</v>
      </c>
      <c r="H3882">
        <v>9.2212643678160919</v>
      </c>
      <c r="I3882">
        <v>88.896553039550781</v>
      </c>
      <c r="J3882">
        <v>8.0453805923461914</v>
      </c>
      <c r="K3882">
        <v>0.5389217734336853</v>
      </c>
    </row>
    <row r="3883" spans="1:11" x14ac:dyDescent="0.25">
      <c r="A3883" t="s">
        <v>53</v>
      </c>
      <c r="B3883" t="s">
        <v>4122</v>
      </c>
      <c r="C3883" s="7">
        <v>41897</v>
      </c>
      <c r="D3883">
        <v>1</v>
      </c>
      <c r="E3883" t="s">
        <v>5104</v>
      </c>
      <c r="F3883">
        <v>42.120833827161242</v>
      </c>
      <c r="G3883">
        <v>174</v>
      </c>
      <c r="H3883">
        <v>9.2212643678160919</v>
      </c>
      <c r="I3883">
        <v>88.896553039550781</v>
      </c>
      <c r="J3883">
        <v>8.0453805923461914</v>
      </c>
      <c r="K3883">
        <v>0.5389217734336853</v>
      </c>
    </row>
    <row r="3884" spans="1:11" x14ac:dyDescent="0.25">
      <c r="A3884" t="s">
        <v>53</v>
      </c>
      <c r="B3884" t="s">
        <v>75</v>
      </c>
      <c r="C3884" s="7">
        <v>41897</v>
      </c>
      <c r="D3884">
        <v>0</v>
      </c>
      <c r="E3884" t="s">
        <v>1150</v>
      </c>
      <c r="F3884">
        <v>0</v>
      </c>
      <c r="G3884">
        <v>0</v>
      </c>
      <c r="H3884">
        <v>0</v>
      </c>
      <c r="I3884">
        <v>0</v>
      </c>
      <c r="J3884">
        <v>0</v>
      </c>
      <c r="K3884">
        <v>0</v>
      </c>
    </row>
    <row r="3885" spans="1:11" x14ac:dyDescent="0.25">
      <c r="A3885" t="s">
        <v>53</v>
      </c>
      <c r="B3885" t="s">
        <v>75</v>
      </c>
      <c r="C3885" s="7">
        <v>41897</v>
      </c>
      <c r="D3885">
        <v>1</v>
      </c>
      <c r="E3885" t="s">
        <v>1151</v>
      </c>
      <c r="F3885">
        <v>0</v>
      </c>
      <c r="G3885">
        <v>0</v>
      </c>
      <c r="H3885">
        <v>0</v>
      </c>
      <c r="I3885">
        <v>0</v>
      </c>
      <c r="J3885">
        <v>0</v>
      </c>
      <c r="K3885">
        <v>0</v>
      </c>
    </row>
    <row r="3886" spans="1:11" x14ac:dyDescent="0.25">
      <c r="A3886" t="s">
        <v>53</v>
      </c>
      <c r="B3886" t="s">
        <v>69</v>
      </c>
      <c r="C3886" s="7">
        <v>41897</v>
      </c>
      <c r="D3886">
        <v>0</v>
      </c>
      <c r="E3886" t="s">
        <v>1152</v>
      </c>
      <c r="F3886">
        <v>0</v>
      </c>
      <c r="G3886">
        <v>0</v>
      </c>
      <c r="H3886">
        <v>0</v>
      </c>
      <c r="I3886">
        <v>0</v>
      </c>
      <c r="J3886">
        <v>0</v>
      </c>
      <c r="K3886">
        <v>0</v>
      </c>
    </row>
    <row r="3887" spans="1:11" x14ac:dyDescent="0.25">
      <c r="A3887" t="s">
        <v>53</v>
      </c>
      <c r="B3887" t="s">
        <v>69</v>
      </c>
      <c r="C3887" s="7">
        <v>41897</v>
      </c>
      <c r="D3887">
        <v>1</v>
      </c>
      <c r="E3887" t="s">
        <v>1153</v>
      </c>
      <c r="F3887">
        <v>0</v>
      </c>
      <c r="G3887">
        <v>0</v>
      </c>
      <c r="H3887">
        <v>0</v>
      </c>
      <c r="I3887">
        <v>0</v>
      </c>
      <c r="J3887">
        <v>0</v>
      </c>
      <c r="K3887">
        <v>0</v>
      </c>
    </row>
    <row r="3888" spans="1:11" x14ac:dyDescent="0.25">
      <c r="A3888" t="s">
        <v>53</v>
      </c>
      <c r="B3888" t="s">
        <v>70</v>
      </c>
      <c r="C3888" s="7">
        <v>41897</v>
      </c>
      <c r="D3888">
        <v>0</v>
      </c>
      <c r="E3888" t="s">
        <v>1154</v>
      </c>
      <c r="F3888">
        <v>0</v>
      </c>
      <c r="G3888">
        <v>0</v>
      </c>
      <c r="H3888">
        <v>0</v>
      </c>
      <c r="I3888">
        <v>0</v>
      </c>
      <c r="J3888">
        <v>0</v>
      </c>
      <c r="K3888">
        <v>0</v>
      </c>
    </row>
    <row r="3889" spans="1:11" x14ac:dyDescent="0.25">
      <c r="A3889" t="s">
        <v>53</v>
      </c>
      <c r="B3889" t="s">
        <v>70</v>
      </c>
      <c r="C3889" s="7">
        <v>41897</v>
      </c>
      <c r="D3889">
        <v>1</v>
      </c>
      <c r="E3889" t="s">
        <v>1155</v>
      </c>
      <c r="F3889">
        <v>0</v>
      </c>
      <c r="G3889">
        <v>0</v>
      </c>
      <c r="H3889">
        <v>0</v>
      </c>
      <c r="I3889">
        <v>0</v>
      </c>
      <c r="J3889">
        <v>0</v>
      </c>
      <c r="K3889">
        <v>0</v>
      </c>
    </row>
    <row r="3890" spans="1:11" x14ac:dyDescent="0.25">
      <c r="A3890" t="s">
        <v>53</v>
      </c>
      <c r="B3890" t="s">
        <v>5566</v>
      </c>
      <c r="C3890" s="7">
        <v>41897</v>
      </c>
      <c r="D3890">
        <v>0</v>
      </c>
      <c r="E3890" t="s">
        <v>5891</v>
      </c>
      <c r="F3890">
        <v>6.622499942779541</v>
      </c>
      <c r="G3890">
        <v>1</v>
      </c>
      <c r="H3890">
        <v>1</v>
      </c>
      <c r="I3890">
        <v>87</v>
      </c>
      <c r="K3890">
        <v>-1.4874997138977051</v>
      </c>
    </row>
    <row r="3891" spans="1:11" x14ac:dyDescent="0.25">
      <c r="A3891" t="s">
        <v>53</v>
      </c>
      <c r="B3891" t="s">
        <v>5566</v>
      </c>
      <c r="C3891" s="7">
        <v>41897</v>
      </c>
      <c r="D3891">
        <v>1</v>
      </c>
      <c r="E3891" t="s">
        <v>5892</v>
      </c>
      <c r="F3891">
        <v>8.1099996566772461</v>
      </c>
      <c r="G3891">
        <v>1</v>
      </c>
      <c r="H3891">
        <v>1</v>
      </c>
      <c r="I3891">
        <v>87</v>
      </c>
      <c r="K3891">
        <v>-1.4874997138977051</v>
      </c>
    </row>
    <row r="3892" spans="1:11" x14ac:dyDescent="0.25">
      <c r="A3892" t="s">
        <v>53</v>
      </c>
      <c r="B3892" t="s">
        <v>4123</v>
      </c>
      <c r="C3892" s="7">
        <v>41897</v>
      </c>
      <c r="D3892">
        <v>0</v>
      </c>
      <c r="E3892" t="s">
        <v>5105</v>
      </c>
      <c r="F3892">
        <v>26.697883605957031</v>
      </c>
      <c r="G3892">
        <v>30</v>
      </c>
      <c r="H3892">
        <v>2.9333333333333331</v>
      </c>
      <c r="I3892">
        <v>88.166664123535156</v>
      </c>
      <c r="J3892">
        <v>7.8693509101867676</v>
      </c>
      <c r="K3892">
        <v>2.6307163238525391</v>
      </c>
    </row>
    <row r="3893" spans="1:11" x14ac:dyDescent="0.25">
      <c r="A3893" t="s">
        <v>53</v>
      </c>
      <c r="B3893" t="s">
        <v>4123</v>
      </c>
      <c r="C3893" s="7">
        <v>41897</v>
      </c>
      <c r="D3893">
        <v>1</v>
      </c>
      <c r="E3893" t="s">
        <v>5106</v>
      </c>
      <c r="F3893">
        <v>24.067166889707249</v>
      </c>
      <c r="G3893">
        <v>30</v>
      </c>
      <c r="H3893">
        <v>2.9333333333333331</v>
      </c>
      <c r="I3893">
        <v>88.166664123535156</v>
      </c>
      <c r="J3893">
        <v>7.8693509101867676</v>
      </c>
      <c r="K3893">
        <v>2.6307163238525391</v>
      </c>
    </row>
    <row r="3894" spans="1:11" x14ac:dyDescent="0.25">
      <c r="A3894" t="s">
        <v>53</v>
      </c>
      <c r="B3894" t="s">
        <v>4124</v>
      </c>
      <c r="C3894" s="7">
        <v>41897</v>
      </c>
      <c r="D3894">
        <v>0</v>
      </c>
      <c r="E3894" t="s">
        <v>5107</v>
      </c>
      <c r="F3894">
        <v>69.267745971679688</v>
      </c>
      <c r="G3894">
        <v>42</v>
      </c>
      <c r="H3894">
        <v>15.80952380952381</v>
      </c>
      <c r="I3894">
        <v>90.809524536132813</v>
      </c>
      <c r="J3894">
        <v>19.26768684387207</v>
      </c>
      <c r="K3894">
        <v>4.064058780670166</v>
      </c>
    </row>
    <row r="3895" spans="1:11" x14ac:dyDescent="0.25">
      <c r="A3895" t="s">
        <v>53</v>
      </c>
      <c r="B3895" t="s">
        <v>4124</v>
      </c>
      <c r="C3895" s="7">
        <v>41897</v>
      </c>
      <c r="D3895">
        <v>1</v>
      </c>
      <c r="E3895" t="s">
        <v>5108</v>
      </c>
      <c r="F3895">
        <v>65.203690449041986</v>
      </c>
      <c r="G3895">
        <v>42</v>
      </c>
      <c r="H3895">
        <v>15.80952380952381</v>
      </c>
      <c r="I3895">
        <v>90.809524536132813</v>
      </c>
      <c r="J3895">
        <v>19.26768684387207</v>
      </c>
      <c r="K3895">
        <v>4.064058780670166</v>
      </c>
    </row>
    <row r="3896" spans="1:11" x14ac:dyDescent="0.25">
      <c r="A3896" t="s">
        <v>53</v>
      </c>
      <c r="B3896" t="s">
        <v>71</v>
      </c>
      <c r="C3896" s="7">
        <v>41897</v>
      </c>
      <c r="D3896">
        <v>0</v>
      </c>
      <c r="E3896" t="s">
        <v>1156</v>
      </c>
      <c r="F3896">
        <v>5.4099922180175781</v>
      </c>
      <c r="G3896">
        <v>1</v>
      </c>
      <c r="H3896">
        <v>1</v>
      </c>
      <c r="I3896">
        <v>92</v>
      </c>
      <c r="K3896">
        <v>2.3899922370910645</v>
      </c>
    </row>
    <row r="3897" spans="1:11" x14ac:dyDescent="0.25">
      <c r="A3897" t="s">
        <v>53</v>
      </c>
      <c r="B3897" t="s">
        <v>71</v>
      </c>
      <c r="C3897" s="7">
        <v>41897</v>
      </c>
      <c r="D3897">
        <v>1</v>
      </c>
      <c r="E3897" t="s">
        <v>1157</v>
      </c>
      <c r="F3897">
        <v>3.0199999809265137</v>
      </c>
      <c r="G3897">
        <v>1</v>
      </c>
      <c r="H3897">
        <v>1</v>
      </c>
      <c r="I3897">
        <v>92</v>
      </c>
      <c r="K3897">
        <v>2.3899922370910645</v>
      </c>
    </row>
    <row r="3898" spans="1:11" x14ac:dyDescent="0.25">
      <c r="A3898" t="s">
        <v>53</v>
      </c>
      <c r="B3898" t="s">
        <v>72</v>
      </c>
      <c r="C3898" s="7">
        <v>41897</v>
      </c>
      <c r="D3898">
        <v>0</v>
      </c>
      <c r="E3898" t="s">
        <v>1158</v>
      </c>
      <c r="F3898">
        <v>14.65761661529541</v>
      </c>
      <c r="G3898">
        <v>85</v>
      </c>
      <c r="H3898">
        <v>2.9823529411764707</v>
      </c>
      <c r="I3898">
        <v>88.705879211425781</v>
      </c>
      <c r="J3898">
        <v>5.1071019172668457</v>
      </c>
      <c r="K3898">
        <v>0.22455807030200958</v>
      </c>
    </row>
    <row r="3899" spans="1:11" x14ac:dyDescent="0.25">
      <c r="A3899" t="s">
        <v>53</v>
      </c>
      <c r="B3899" t="s">
        <v>72</v>
      </c>
      <c r="C3899" s="7">
        <v>41897</v>
      </c>
      <c r="D3899">
        <v>1</v>
      </c>
      <c r="E3899" t="s">
        <v>1159</v>
      </c>
      <c r="F3899">
        <v>14.433058999917087</v>
      </c>
      <c r="G3899">
        <v>85</v>
      </c>
      <c r="H3899">
        <v>2.9823529411764707</v>
      </c>
      <c r="I3899">
        <v>88.705879211425781</v>
      </c>
      <c r="J3899">
        <v>5.1071019172668457</v>
      </c>
      <c r="K3899">
        <v>0.22455807030200958</v>
      </c>
    </row>
    <row r="3900" spans="1:11" x14ac:dyDescent="0.25">
      <c r="A3900" t="s">
        <v>53</v>
      </c>
      <c r="B3900" t="s">
        <v>73</v>
      </c>
      <c r="C3900" s="7">
        <v>41897</v>
      </c>
      <c r="D3900">
        <v>0</v>
      </c>
      <c r="E3900" t="s">
        <v>1160</v>
      </c>
      <c r="F3900">
        <v>47.100734710693359</v>
      </c>
      <c r="G3900">
        <v>277</v>
      </c>
      <c r="H3900">
        <v>10.828519855595667</v>
      </c>
      <c r="I3900">
        <v>89.328521728515625</v>
      </c>
      <c r="J3900">
        <v>12.459288597106934</v>
      </c>
      <c r="K3900">
        <v>2.1906964778900146</v>
      </c>
    </row>
    <row r="3901" spans="1:11" x14ac:dyDescent="0.25">
      <c r="A3901" t="s">
        <v>53</v>
      </c>
      <c r="B3901" t="s">
        <v>73</v>
      </c>
      <c r="C3901" s="7">
        <v>41897</v>
      </c>
      <c r="D3901">
        <v>1</v>
      </c>
      <c r="E3901" t="s">
        <v>1161</v>
      </c>
      <c r="F3901">
        <v>44.910036457978215</v>
      </c>
      <c r="G3901">
        <v>277</v>
      </c>
      <c r="H3901">
        <v>10.828519855595667</v>
      </c>
      <c r="I3901">
        <v>89.328521728515625</v>
      </c>
      <c r="J3901">
        <v>12.459288597106934</v>
      </c>
      <c r="K3901">
        <v>2.1906964778900146</v>
      </c>
    </row>
    <row r="3902" spans="1:11" x14ac:dyDescent="0.25">
      <c r="A3902" t="s">
        <v>53</v>
      </c>
      <c r="B3902" t="s">
        <v>5565</v>
      </c>
      <c r="C3902" s="7">
        <v>41897</v>
      </c>
      <c r="D3902">
        <v>0</v>
      </c>
      <c r="E3902" t="s">
        <v>5893</v>
      </c>
      <c r="F3902">
        <v>20.911108016967773</v>
      </c>
      <c r="G3902">
        <v>14</v>
      </c>
      <c r="H3902">
        <v>4.0714285714285712</v>
      </c>
      <c r="I3902">
        <v>88.428573608398438</v>
      </c>
      <c r="J3902">
        <v>9.3341684341430664</v>
      </c>
      <c r="K3902">
        <v>2.4296786785125732</v>
      </c>
    </row>
    <row r="3903" spans="1:11" x14ac:dyDescent="0.25">
      <c r="A3903" t="s">
        <v>53</v>
      </c>
      <c r="B3903" t="s">
        <v>5565</v>
      </c>
      <c r="C3903" s="7">
        <v>41897</v>
      </c>
      <c r="D3903">
        <v>1</v>
      </c>
      <c r="E3903" t="s">
        <v>5894</v>
      </c>
      <c r="F3903">
        <v>18.481428772211075</v>
      </c>
      <c r="G3903">
        <v>14</v>
      </c>
      <c r="H3903">
        <v>4.0714285714285712</v>
      </c>
      <c r="I3903">
        <v>88.428573608398438</v>
      </c>
      <c r="J3903">
        <v>9.3341684341430664</v>
      </c>
      <c r="K3903">
        <v>2.4296786785125732</v>
      </c>
    </row>
    <row r="3904" spans="1:11" x14ac:dyDescent="0.25">
      <c r="A3904" t="s">
        <v>53</v>
      </c>
      <c r="B3904" t="s">
        <v>4119</v>
      </c>
      <c r="C3904" s="7">
        <v>41898</v>
      </c>
      <c r="D3904">
        <v>0</v>
      </c>
      <c r="E3904" t="s">
        <v>5109</v>
      </c>
      <c r="F3904">
        <v>19.620359420776367</v>
      </c>
      <c r="G3904">
        <v>7</v>
      </c>
      <c r="H3904">
        <v>8</v>
      </c>
      <c r="I3904">
        <v>91.285713195800781</v>
      </c>
      <c r="J3904">
        <v>4.4148626327514648</v>
      </c>
      <c r="K3904">
        <v>1.4653598070144653</v>
      </c>
    </row>
    <row r="3905" spans="1:11" x14ac:dyDescent="0.25">
      <c r="A3905" t="s">
        <v>53</v>
      </c>
      <c r="B3905" t="s">
        <v>4119</v>
      </c>
      <c r="C3905" s="7">
        <v>41898</v>
      </c>
      <c r="D3905">
        <v>1</v>
      </c>
      <c r="E3905" t="s">
        <v>5110</v>
      </c>
      <c r="F3905">
        <v>18.154999051775253</v>
      </c>
      <c r="G3905">
        <v>7</v>
      </c>
      <c r="H3905">
        <v>8</v>
      </c>
      <c r="I3905">
        <v>91.285713195800781</v>
      </c>
      <c r="J3905">
        <v>4.4148626327514648</v>
      </c>
      <c r="K3905">
        <v>1.4653598070144653</v>
      </c>
    </row>
    <row r="3906" spans="1:11" x14ac:dyDescent="0.25">
      <c r="A3906" t="s">
        <v>53</v>
      </c>
      <c r="B3906" t="s">
        <v>3637</v>
      </c>
      <c r="C3906" s="7">
        <v>41898</v>
      </c>
      <c r="D3906">
        <v>0</v>
      </c>
      <c r="E3906" t="s">
        <v>3803</v>
      </c>
      <c r="F3906">
        <v>40.800140380859375</v>
      </c>
      <c r="G3906">
        <v>363</v>
      </c>
      <c r="H3906">
        <v>8.9641873278236908</v>
      </c>
      <c r="I3906">
        <v>92.504135131835938</v>
      </c>
      <c r="J3906">
        <v>17.191886901855469</v>
      </c>
      <c r="K3906">
        <v>2.1288461685180664</v>
      </c>
    </row>
    <row r="3907" spans="1:11" x14ac:dyDescent="0.25">
      <c r="A3907" t="s">
        <v>53</v>
      </c>
      <c r="B3907" t="s">
        <v>3637</v>
      </c>
      <c r="C3907" s="7">
        <v>41898</v>
      </c>
      <c r="D3907">
        <v>1</v>
      </c>
      <c r="E3907" t="s">
        <v>3804</v>
      </c>
      <c r="F3907">
        <v>38.671294797304249</v>
      </c>
      <c r="G3907">
        <v>363</v>
      </c>
      <c r="H3907">
        <v>8.9641873278236908</v>
      </c>
      <c r="I3907">
        <v>92.504135131835938</v>
      </c>
      <c r="J3907">
        <v>17.191886901855469</v>
      </c>
      <c r="K3907">
        <v>2.1288461685180664</v>
      </c>
    </row>
    <row r="3908" spans="1:11" x14ac:dyDescent="0.25">
      <c r="A3908" t="s">
        <v>53</v>
      </c>
      <c r="B3908" t="s">
        <v>61</v>
      </c>
      <c r="C3908" s="7">
        <v>41898</v>
      </c>
      <c r="D3908">
        <v>0</v>
      </c>
      <c r="E3908" t="s">
        <v>1162</v>
      </c>
      <c r="F3908">
        <v>44.786849975585937</v>
      </c>
      <c r="G3908">
        <v>204</v>
      </c>
      <c r="H3908">
        <v>8.7034313725490193</v>
      </c>
      <c r="I3908">
        <v>89</v>
      </c>
      <c r="J3908">
        <v>11.771402359008789</v>
      </c>
      <c r="K3908">
        <v>3.0419001579284668</v>
      </c>
    </row>
    <row r="3909" spans="1:11" x14ac:dyDescent="0.25">
      <c r="A3909" t="s">
        <v>53</v>
      </c>
      <c r="B3909" t="s">
        <v>61</v>
      </c>
      <c r="C3909" s="7">
        <v>41898</v>
      </c>
      <c r="D3909">
        <v>1</v>
      </c>
      <c r="E3909" t="s">
        <v>1163</v>
      </c>
      <c r="F3909">
        <v>41.744951385566416</v>
      </c>
      <c r="G3909">
        <v>204</v>
      </c>
      <c r="H3909">
        <v>8.7034313725490193</v>
      </c>
      <c r="I3909">
        <v>89</v>
      </c>
      <c r="J3909">
        <v>11.771402359008789</v>
      </c>
      <c r="K3909">
        <v>3.0419001579284668</v>
      </c>
    </row>
    <row r="3910" spans="1:11" x14ac:dyDescent="0.25">
      <c r="A3910" t="s">
        <v>53</v>
      </c>
      <c r="B3910" t="s">
        <v>62</v>
      </c>
      <c r="C3910" s="7">
        <v>41898</v>
      </c>
      <c r="D3910">
        <v>0</v>
      </c>
      <c r="E3910" t="s">
        <v>1164</v>
      </c>
      <c r="F3910">
        <v>35.685115814208984</v>
      </c>
      <c r="G3910">
        <v>159</v>
      </c>
      <c r="H3910">
        <v>9.2987421383647799</v>
      </c>
      <c r="I3910">
        <v>97</v>
      </c>
      <c r="J3910">
        <v>22.286388397216797</v>
      </c>
      <c r="K3910">
        <v>0.95738101005554199</v>
      </c>
    </row>
    <row r="3911" spans="1:11" x14ac:dyDescent="0.25">
      <c r="A3911" t="s">
        <v>53</v>
      </c>
      <c r="B3911" t="s">
        <v>62</v>
      </c>
      <c r="C3911" s="7">
        <v>41898</v>
      </c>
      <c r="D3911">
        <v>1</v>
      </c>
      <c r="E3911" t="s">
        <v>1165</v>
      </c>
      <c r="F3911">
        <v>34.727735401043354</v>
      </c>
      <c r="G3911">
        <v>159</v>
      </c>
      <c r="H3911">
        <v>9.2987421383647799</v>
      </c>
      <c r="I3911">
        <v>97</v>
      </c>
      <c r="J3911">
        <v>22.286388397216797</v>
      </c>
      <c r="K3911">
        <v>0.95738101005554199</v>
      </c>
    </row>
    <row r="3912" spans="1:11" x14ac:dyDescent="0.25">
      <c r="A3912" t="s">
        <v>53</v>
      </c>
      <c r="B3912" t="s">
        <v>74</v>
      </c>
      <c r="C3912" s="7">
        <v>41898</v>
      </c>
      <c r="D3912">
        <v>0</v>
      </c>
      <c r="E3912" t="s">
        <v>1166</v>
      </c>
      <c r="F3912">
        <v>71.0205078125</v>
      </c>
      <c r="G3912">
        <v>4</v>
      </c>
      <c r="H3912">
        <v>7</v>
      </c>
      <c r="I3912">
        <v>97</v>
      </c>
      <c r="J3912">
        <v>13.532435417175293</v>
      </c>
      <c r="K3912">
        <v>7.9755077362060547</v>
      </c>
    </row>
    <row r="3913" spans="1:11" x14ac:dyDescent="0.25">
      <c r="A3913" t="s">
        <v>53</v>
      </c>
      <c r="B3913" t="s">
        <v>74</v>
      </c>
      <c r="C3913" s="7">
        <v>41898</v>
      </c>
      <c r="D3913">
        <v>1</v>
      </c>
      <c r="E3913" t="s">
        <v>1167</v>
      </c>
      <c r="F3913">
        <v>63.045001029968262</v>
      </c>
      <c r="G3913">
        <v>4</v>
      </c>
      <c r="H3913">
        <v>7</v>
      </c>
      <c r="I3913">
        <v>97</v>
      </c>
      <c r="J3913">
        <v>13.532435417175293</v>
      </c>
      <c r="K3913">
        <v>7.9755077362060547</v>
      </c>
    </row>
    <row r="3914" spans="1:11" x14ac:dyDescent="0.25">
      <c r="A3914" t="s">
        <v>53</v>
      </c>
      <c r="B3914" t="s">
        <v>63</v>
      </c>
      <c r="C3914" s="7">
        <v>41898</v>
      </c>
      <c r="D3914">
        <v>0</v>
      </c>
      <c r="E3914" t="s">
        <v>2538</v>
      </c>
      <c r="F3914">
        <v>0</v>
      </c>
      <c r="G3914">
        <v>0</v>
      </c>
      <c r="H3914">
        <v>0</v>
      </c>
      <c r="I3914">
        <v>0</v>
      </c>
      <c r="J3914">
        <v>0</v>
      </c>
      <c r="K3914">
        <v>0</v>
      </c>
    </row>
    <row r="3915" spans="1:11" x14ac:dyDescent="0.25">
      <c r="A3915" t="s">
        <v>53</v>
      </c>
      <c r="B3915" t="s">
        <v>63</v>
      </c>
      <c r="C3915" s="7">
        <v>41898</v>
      </c>
      <c r="D3915">
        <v>1</v>
      </c>
      <c r="E3915" t="s">
        <v>2539</v>
      </c>
      <c r="F3915">
        <v>0</v>
      </c>
      <c r="G3915">
        <v>0</v>
      </c>
      <c r="H3915">
        <v>0</v>
      </c>
      <c r="I3915">
        <v>0</v>
      </c>
      <c r="J3915">
        <v>0</v>
      </c>
      <c r="K3915">
        <v>0</v>
      </c>
    </row>
    <row r="3916" spans="1:11" x14ac:dyDescent="0.25">
      <c r="A3916" t="s">
        <v>53</v>
      </c>
      <c r="B3916" t="s">
        <v>64</v>
      </c>
      <c r="C3916" s="7">
        <v>41898</v>
      </c>
      <c r="D3916">
        <v>0</v>
      </c>
      <c r="E3916" t="s">
        <v>2540</v>
      </c>
      <c r="F3916">
        <v>0</v>
      </c>
      <c r="G3916">
        <v>0</v>
      </c>
      <c r="H3916">
        <v>0</v>
      </c>
      <c r="I3916">
        <v>0</v>
      </c>
      <c r="J3916">
        <v>0</v>
      </c>
      <c r="K3916">
        <v>0</v>
      </c>
    </row>
    <row r="3917" spans="1:11" x14ac:dyDescent="0.25">
      <c r="A3917" t="s">
        <v>53</v>
      </c>
      <c r="B3917" t="s">
        <v>64</v>
      </c>
      <c r="C3917" s="7">
        <v>41898</v>
      </c>
      <c r="D3917">
        <v>1</v>
      </c>
      <c r="E3917" t="s">
        <v>2541</v>
      </c>
      <c r="F3917">
        <v>0</v>
      </c>
      <c r="G3917">
        <v>0</v>
      </c>
      <c r="H3917">
        <v>0</v>
      </c>
      <c r="I3917">
        <v>0</v>
      </c>
      <c r="J3917">
        <v>0</v>
      </c>
      <c r="K3917">
        <v>0</v>
      </c>
    </row>
    <row r="3918" spans="1:11" x14ac:dyDescent="0.25">
      <c r="A3918" t="s">
        <v>53</v>
      </c>
      <c r="B3918" t="s">
        <v>65</v>
      </c>
      <c r="C3918" s="7">
        <v>41898</v>
      </c>
      <c r="D3918">
        <v>0</v>
      </c>
      <c r="E3918" t="s">
        <v>2542</v>
      </c>
      <c r="F3918">
        <v>0</v>
      </c>
      <c r="G3918">
        <v>0</v>
      </c>
      <c r="H3918">
        <v>0</v>
      </c>
      <c r="I3918">
        <v>0</v>
      </c>
      <c r="J3918">
        <v>0</v>
      </c>
      <c r="K3918">
        <v>0</v>
      </c>
    </row>
    <row r="3919" spans="1:11" x14ac:dyDescent="0.25">
      <c r="A3919" t="s">
        <v>53</v>
      </c>
      <c r="B3919" t="s">
        <v>65</v>
      </c>
      <c r="C3919" s="7">
        <v>41898</v>
      </c>
      <c r="D3919">
        <v>1</v>
      </c>
      <c r="E3919" t="s">
        <v>2543</v>
      </c>
      <c r="F3919">
        <v>0</v>
      </c>
      <c r="G3919">
        <v>0</v>
      </c>
      <c r="H3919">
        <v>0</v>
      </c>
      <c r="I3919">
        <v>0</v>
      </c>
      <c r="J3919">
        <v>0</v>
      </c>
      <c r="K3919">
        <v>0</v>
      </c>
    </row>
    <row r="3920" spans="1:11" x14ac:dyDescent="0.25">
      <c r="A3920" t="s">
        <v>53</v>
      </c>
      <c r="B3920" t="s">
        <v>66</v>
      </c>
      <c r="C3920" s="7">
        <v>41898</v>
      </c>
      <c r="D3920">
        <v>0</v>
      </c>
      <c r="E3920" t="s">
        <v>2544</v>
      </c>
      <c r="F3920">
        <v>48.841529846191406</v>
      </c>
      <c r="G3920">
        <v>181</v>
      </c>
      <c r="H3920">
        <v>10.685082872928177</v>
      </c>
      <c r="I3920">
        <v>92.580108642578125</v>
      </c>
      <c r="J3920">
        <v>20.146265029907227</v>
      </c>
      <c r="K3920">
        <v>2.226970911026001</v>
      </c>
    </row>
    <row r="3921" spans="1:11" x14ac:dyDescent="0.25">
      <c r="A3921" t="s">
        <v>53</v>
      </c>
      <c r="B3921" t="s">
        <v>66</v>
      </c>
      <c r="C3921" s="7">
        <v>41898</v>
      </c>
      <c r="D3921">
        <v>1</v>
      </c>
      <c r="E3921" t="s">
        <v>2545</v>
      </c>
      <c r="F3921">
        <v>46.61455801870283</v>
      </c>
      <c r="G3921">
        <v>181</v>
      </c>
      <c r="H3921">
        <v>10.685082872928177</v>
      </c>
      <c r="I3921">
        <v>92.580108642578125</v>
      </c>
      <c r="J3921">
        <v>20.146265029907227</v>
      </c>
      <c r="K3921">
        <v>2.226970911026001</v>
      </c>
    </row>
    <row r="3922" spans="1:11" x14ac:dyDescent="0.25">
      <c r="A3922" t="s">
        <v>53</v>
      </c>
      <c r="B3922" t="s">
        <v>67</v>
      </c>
      <c r="C3922" s="7">
        <v>41898</v>
      </c>
      <c r="D3922">
        <v>0</v>
      </c>
      <c r="E3922" t="s">
        <v>2546</v>
      </c>
      <c r="F3922">
        <v>31.774471282958984</v>
      </c>
      <c r="G3922">
        <v>176</v>
      </c>
      <c r="H3922">
        <v>7.2613636363636367</v>
      </c>
      <c r="I3922">
        <v>92.318183898925781</v>
      </c>
      <c r="J3922">
        <v>13.768936157226562</v>
      </c>
      <c r="K3922">
        <v>1.9392156600952148</v>
      </c>
    </row>
    <row r="3923" spans="1:11" x14ac:dyDescent="0.25">
      <c r="A3923" t="s">
        <v>53</v>
      </c>
      <c r="B3923" t="s">
        <v>67</v>
      </c>
      <c r="C3923" s="7">
        <v>41898</v>
      </c>
      <c r="D3923">
        <v>1</v>
      </c>
      <c r="E3923" t="s">
        <v>2547</v>
      </c>
      <c r="F3923">
        <v>29.835255708714779</v>
      </c>
      <c r="G3923">
        <v>176</v>
      </c>
      <c r="H3923">
        <v>7.2613636363636367</v>
      </c>
      <c r="I3923">
        <v>92.318183898925781</v>
      </c>
      <c r="J3923">
        <v>13.768936157226562</v>
      </c>
      <c r="K3923">
        <v>1.9392156600952148</v>
      </c>
    </row>
    <row r="3924" spans="1:11" x14ac:dyDescent="0.25">
      <c r="A3924" t="s">
        <v>53</v>
      </c>
      <c r="B3924" t="s">
        <v>68</v>
      </c>
      <c r="C3924" s="7">
        <v>41898</v>
      </c>
      <c r="D3924">
        <v>0</v>
      </c>
      <c r="E3924" t="s">
        <v>2548</v>
      </c>
      <c r="F3924">
        <v>46.872745513916016</v>
      </c>
      <c r="G3924">
        <v>2</v>
      </c>
      <c r="H3924">
        <v>7</v>
      </c>
      <c r="I3924">
        <v>93</v>
      </c>
      <c r="J3924">
        <v>5.8813662528991699</v>
      </c>
      <c r="K3924">
        <v>-1.757253885269165</v>
      </c>
    </row>
    <row r="3925" spans="1:11" x14ac:dyDescent="0.25">
      <c r="A3925" t="s">
        <v>53</v>
      </c>
      <c r="B3925" t="s">
        <v>68</v>
      </c>
      <c r="C3925" s="7">
        <v>41898</v>
      </c>
      <c r="D3925">
        <v>1</v>
      </c>
      <c r="E3925" t="s">
        <v>2549</v>
      </c>
      <c r="F3925">
        <v>48.630000591278076</v>
      </c>
      <c r="G3925">
        <v>2</v>
      </c>
      <c r="H3925">
        <v>7</v>
      </c>
      <c r="I3925">
        <v>93</v>
      </c>
      <c r="J3925">
        <v>5.8813662528991699</v>
      </c>
      <c r="K3925">
        <v>-1.757253885269165</v>
      </c>
    </row>
    <row r="3926" spans="1:11" x14ac:dyDescent="0.25">
      <c r="A3926" t="s">
        <v>53</v>
      </c>
      <c r="B3926" t="s">
        <v>4120</v>
      </c>
      <c r="C3926" s="7">
        <v>41898</v>
      </c>
      <c r="D3926">
        <v>0</v>
      </c>
      <c r="E3926" t="s">
        <v>5111</v>
      </c>
      <c r="F3926">
        <v>31.487995147705078</v>
      </c>
      <c r="G3926">
        <v>87</v>
      </c>
      <c r="H3926">
        <v>8.5574712643678161</v>
      </c>
      <c r="I3926">
        <v>93.137931823730469</v>
      </c>
      <c r="J3926">
        <v>22.114673614501953</v>
      </c>
      <c r="K3926">
        <v>1.5027065277099609</v>
      </c>
    </row>
    <row r="3927" spans="1:11" x14ac:dyDescent="0.25">
      <c r="A3927" t="s">
        <v>53</v>
      </c>
      <c r="B3927" t="s">
        <v>4120</v>
      </c>
      <c r="C3927" s="7">
        <v>41898</v>
      </c>
      <c r="D3927">
        <v>1</v>
      </c>
      <c r="E3927" t="s">
        <v>5112</v>
      </c>
      <c r="F3927">
        <v>29.985287884871166</v>
      </c>
      <c r="G3927">
        <v>87</v>
      </c>
      <c r="H3927">
        <v>8.5574712643678161</v>
      </c>
      <c r="I3927">
        <v>93.137931823730469</v>
      </c>
      <c r="J3927">
        <v>22.114673614501953</v>
      </c>
      <c r="K3927">
        <v>1.5027065277099609</v>
      </c>
    </row>
    <row r="3928" spans="1:11" x14ac:dyDescent="0.25">
      <c r="A3928" t="s">
        <v>53</v>
      </c>
      <c r="B3928" t="s">
        <v>4121</v>
      </c>
      <c r="C3928" s="7">
        <v>41898</v>
      </c>
      <c r="D3928">
        <v>0</v>
      </c>
      <c r="E3928" t="s">
        <v>5113</v>
      </c>
      <c r="F3928">
        <v>17.582374572753906</v>
      </c>
      <c r="G3928">
        <v>8</v>
      </c>
      <c r="H3928">
        <v>4.875</v>
      </c>
      <c r="I3928">
        <v>92</v>
      </c>
      <c r="J3928">
        <v>5.7737250328063965</v>
      </c>
      <c r="K3928">
        <v>0.16299954056739807</v>
      </c>
    </row>
    <row r="3929" spans="1:11" x14ac:dyDescent="0.25">
      <c r="A3929" t="s">
        <v>53</v>
      </c>
      <c r="B3929" t="s">
        <v>4121</v>
      </c>
      <c r="C3929" s="7">
        <v>41898</v>
      </c>
      <c r="D3929">
        <v>1</v>
      </c>
      <c r="E3929" t="s">
        <v>5114</v>
      </c>
      <c r="F3929">
        <v>17.419375095516443</v>
      </c>
      <c r="G3929">
        <v>8</v>
      </c>
      <c r="H3929">
        <v>4.875</v>
      </c>
      <c r="I3929">
        <v>92</v>
      </c>
      <c r="J3929">
        <v>5.7737250328063965</v>
      </c>
      <c r="K3929">
        <v>0.16299954056739807</v>
      </c>
    </row>
    <row r="3930" spans="1:11" x14ac:dyDescent="0.25">
      <c r="A3930" t="s">
        <v>53</v>
      </c>
      <c r="B3930" t="s">
        <v>4122</v>
      </c>
      <c r="C3930" s="7">
        <v>41898</v>
      </c>
      <c r="D3930">
        <v>0</v>
      </c>
      <c r="E3930" t="s">
        <v>5115</v>
      </c>
      <c r="F3930">
        <v>43.685749053955078</v>
      </c>
      <c r="G3930">
        <v>174</v>
      </c>
      <c r="H3930">
        <v>9.2212643678160919</v>
      </c>
      <c r="I3930">
        <v>92.03448486328125</v>
      </c>
      <c r="J3930">
        <v>16.745306015014648</v>
      </c>
      <c r="K3930">
        <v>0.90500140190124512</v>
      </c>
    </row>
    <row r="3931" spans="1:11" x14ac:dyDescent="0.25">
      <c r="A3931" t="s">
        <v>53</v>
      </c>
      <c r="B3931" t="s">
        <v>4122</v>
      </c>
      <c r="C3931" s="7">
        <v>41898</v>
      </c>
      <c r="D3931">
        <v>1</v>
      </c>
      <c r="E3931" t="s">
        <v>5116</v>
      </c>
      <c r="F3931">
        <v>42.780747214011079</v>
      </c>
      <c r="G3931">
        <v>174</v>
      </c>
      <c r="H3931">
        <v>9.2212643678160919</v>
      </c>
      <c r="I3931">
        <v>92.03448486328125</v>
      </c>
      <c r="J3931">
        <v>16.745306015014648</v>
      </c>
      <c r="K3931">
        <v>0.90500140190124512</v>
      </c>
    </row>
    <row r="3932" spans="1:11" x14ac:dyDescent="0.25">
      <c r="A3932" t="s">
        <v>53</v>
      </c>
      <c r="B3932" t="s">
        <v>75</v>
      </c>
      <c r="C3932" s="7">
        <v>41898</v>
      </c>
      <c r="D3932">
        <v>0</v>
      </c>
      <c r="E3932" t="s">
        <v>1168</v>
      </c>
      <c r="F3932">
        <v>0</v>
      </c>
      <c r="G3932">
        <v>0</v>
      </c>
      <c r="H3932">
        <v>0</v>
      </c>
      <c r="I3932">
        <v>0</v>
      </c>
      <c r="J3932">
        <v>0</v>
      </c>
      <c r="K3932">
        <v>0</v>
      </c>
    </row>
    <row r="3933" spans="1:11" x14ac:dyDescent="0.25">
      <c r="A3933" t="s">
        <v>53</v>
      </c>
      <c r="B3933" t="s">
        <v>75</v>
      </c>
      <c r="C3933" s="7">
        <v>41898</v>
      </c>
      <c r="D3933">
        <v>1</v>
      </c>
      <c r="E3933" t="s">
        <v>1169</v>
      </c>
      <c r="F3933">
        <v>0</v>
      </c>
      <c r="G3933">
        <v>0</v>
      </c>
      <c r="H3933">
        <v>0</v>
      </c>
      <c r="I3933">
        <v>0</v>
      </c>
      <c r="J3933">
        <v>0</v>
      </c>
      <c r="K3933">
        <v>0</v>
      </c>
    </row>
    <row r="3934" spans="1:11" x14ac:dyDescent="0.25">
      <c r="A3934" t="s">
        <v>53</v>
      </c>
      <c r="B3934" t="s">
        <v>69</v>
      </c>
      <c r="C3934" s="7">
        <v>41898</v>
      </c>
      <c r="D3934">
        <v>0</v>
      </c>
      <c r="E3934" t="s">
        <v>1170</v>
      </c>
      <c r="F3934">
        <v>0</v>
      </c>
      <c r="G3934">
        <v>0</v>
      </c>
      <c r="H3934">
        <v>0</v>
      </c>
      <c r="I3934">
        <v>0</v>
      </c>
      <c r="J3934">
        <v>0</v>
      </c>
      <c r="K3934">
        <v>0</v>
      </c>
    </row>
    <row r="3935" spans="1:11" x14ac:dyDescent="0.25">
      <c r="A3935" t="s">
        <v>53</v>
      </c>
      <c r="B3935" t="s">
        <v>69</v>
      </c>
      <c r="C3935" s="7">
        <v>41898</v>
      </c>
      <c r="D3935">
        <v>1</v>
      </c>
      <c r="E3935" t="s">
        <v>1171</v>
      </c>
      <c r="F3935">
        <v>0</v>
      </c>
      <c r="G3935">
        <v>0</v>
      </c>
      <c r="H3935">
        <v>0</v>
      </c>
      <c r="I3935">
        <v>0</v>
      </c>
      <c r="J3935">
        <v>0</v>
      </c>
      <c r="K3935">
        <v>0</v>
      </c>
    </row>
    <row r="3936" spans="1:11" x14ac:dyDescent="0.25">
      <c r="A3936" t="s">
        <v>53</v>
      </c>
      <c r="B3936" t="s">
        <v>70</v>
      </c>
      <c r="C3936" s="7">
        <v>41898</v>
      </c>
      <c r="D3936">
        <v>0</v>
      </c>
      <c r="E3936" t="s">
        <v>1172</v>
      </c>
      <c r="F3936">
        <v>0</v>
      </c>
      <c r="G3936">
        <v>0</v>
      </c>
      <c r="H3936">
        <v>0</v>
      </c>
      <c r="I3936">
        <v>0</v>
      </c>
      <c r="J3936">
        <v>0</v>
      </c>
      <c r="K3936">
        <v>0</v>
      </c>
    </row>
    <row r="3937" spans="1:11" x14ac:dyDescent="0.25">
      <c r="A3937" t="s">
        <v>53</v>
      </c>
      <c r="B3937" t="s">
        <v>70</v>
      </c>
      <c r="C3937" s="7">
        <v>41898</v>
      </c>
      <c r="D3937">
        <v>1</v>
      </c>
      <c r="E3937" t="s">
        <v>1173</v>
      </c>
      <c r="F3937">
        <v>0</v>
      </c>
      <c r="G3937">
        <v>0</v>
      </c>
      <c r="H3937">
        <v>0</v>
      </c>
      <c r="I3937">
        <v>0</v>
      </c>
      <c r="J3937">
        <v>0</v>
      </c>
      <c r="K3937">
        <v>0</v>
      </c>
    </row>
    <row r="3938" spans="1:11" x14ac:dyDescent="0.25">
      <c r="A3938" t="s">
        <v>53</v>
      </c>
      <c r="B3938" t="s">
        <v>5566</v>
      </c>
      <c r="C3938" s="7">
        <v>41898</v>
      </c>
      <c r="D3938">
        <v>0</v>
      </c>
      <c r="E3938" t="s">
        <v>5895</v>
      </c>
      <c r="F3938">
        <v>5.1215000152587891</v>
      </c>
      <c r="G3938">
        <v>1</v>
      </c>
      <c r="H3938">
        <v>1</v>
      </c>
      <c r="I3938">
        <v>89</v>
      </c>
      <c r="K3938">
        <v>2.3664999008178711</v>
      </c>
    </row>
    <row r="3939" spans="1:11" x14ac:dyDescent="0.25">
      <c r="A3939" t="s">
        <v>53</v>
      </c>
      <c r="B3939" t="s">
        <v>5566</v>
      </c>
      <c r="C3939" s="7">
        <v>41898</v>
      </c>
      <c r="D3939">
        <v>1</v>
      </c>
      <c r="E3939" t="s">
        <v>5896</v>
      </c>
      <c r="F3939">
        <v>2.755000114440918</v>
      </c>
      <c r="G3939">
        <v>1</v>
      </c>
      <c r="H3939">
        <v>1</v>
      </c>
      <c r="I3939">
        <v>89</v>
      </c>
      <c r="K3939">
        <v>2.3664999008178711</v>
      </c>
    </row>
    <row r="3940" spans="1:11" x14ac:dyDescent="0.25">
      <c r="A3940" t="s">
        <v>53</v>
      </c>
      <c r="B3940" t="s">
        <v>4123</v>
      </c>
      <c r="C3940" s="7">
        <v>41898</v>
      </c>
      <c r="D3940">
        <v>0</v>
      </c>
      <c r="E3940" t="s">
        <v>5117</v>
      </c>
      <c r="F3940">
        <v>28.555183410644531</v>
      </c>
      <c r="G3940">
        <v>30</v>
      </c>
      <c r="H3940">
        <v>2.9333333333333331</v>
      </c>
      <c r="I3940">
        <v>90.866668701171875</v>
      </c>
      <c r="J3940">
        <v>6.6955537796020508</v>
      </c>
      <c r="K3940">
        <v>2.6168503761291504</v>
      </c>
    </row>
    <row r="3941" spans="1:11" x14ac:dyDescent="0.25">
      <c r="A3941" t="s">
        <v>53</v>
      </c>
      <c r="B3941" t="s">
        <v>4123</v>
      </c>
      <c r="C3941" s="7">
        <v>41898</v>
      </c>
      <c r="D3941">
        <v>1</v>
      </c>
      <c r="E3941" t="s">
        <v>5118</v>
      </c>
      <c r="F3941">
        <v>25.938333213329315</v>
      </c>
      <c r="G3941">
        <v>30</v>
      </c>
      <c r="H3941">
        <v>2.9333333333333331</v>
      </c>
      <c r="I3941">
        <v>90.866668701171875</v>
      </c>
      <c r="J3941">
        <v>6.6955537796020508</v>
      </c>
      <c r="K3941">
        <v>2.6168503761291504</v>
      </c>
    </row>
    <row r="3942" spans="1:11" x14ac:dyDescent="0.25">
      <c r="A3942" t="s">
        <v>53</v>
      </c>
      <c r="B3942" t="s">
        <v>4124</v>
      </c>
      <c r="C3942" s="7">
        <v>41898</v>
      </c>
      <c r="D3942">
        <v>0</v>
      </c>
      <c r="E3942" t="s">
        <v>5119</v>
      </c>
      <c r="F3942">
        <v>71.932464599609375</v>
      </c>
      <c r="G3942">
        <v>42</v>
      </c>
      <c r="H3942">
        <v>15.80952380952381</v>
      </c>
      <c r="I3942">
        <v>95.095237731933594</v>
      </c>
      <c r="J3942">
        <v>16.335929870605469</v>
      </c>
      <c r="K3942">
        <v>8.4112730026245117</v>
      </c>
    </row>
    <row r="3943" spans="1:11" x14ac:dyDescent="0.25">
      <c r="A3943" t="s">
        <v>53</v>
      </c>
      <c r="B3943" t="s">
        <v>4124</v>
      </c>
      <c r="C3943" s="7">
        <v>41898</v>
      </c>
      <c r="D3943">
        <v>1</v>
      </c>
      <c r="E3943" t="s">
        <v>5120</v>
      </c>
      <c r="F3943">
        <v>63.521189638191743</v>
      </c>
      <c r="G3943">
        <v>42</v>
      </c>
      <c r="H3943">
        <v>15.80952380952381</v>
      </c>
      <c r="I3943">
        <v>95.095237731933594</v>
      </c>
      <c r="J3943">
        <v>16.335929870605469</v>
      </c>
      <c r="K3943">
        <v>8.4112730026245117</v>
      </c>
    </row>
    <row r="3944" spans="1:11" x14ac:dyDescent="0.25">
      <c r="A3944" t="s">
        <v>53</v>
      </c>
      <c r="B3944" t="s">
        <v>71</v>
      </c>
      <c r="C3944" s="7">
        <v>41898</v>
      </c>
      <c r="D3944">
        <v>0</v>
      </c>
      <c r="E3944" t="s">
        <v>1174</v>
      </c>
      <c r="F3944">
        <v>3.8459992408752441</v>
      </c>
      <c r="G3944">
        <v>1</v>
      </c>
      <c r="H3944">
        <v>1</v>
      </c>
      <c r="I3944">
        <v>97</v>
      </c>
      <c r="K3944">
        <v>-2.3940005302429199</v>
      </c>
    </row>
    <row r="3945" spans="1:11" x14ac:dyDescent="0.25">
      <c r="A3945" t="s">
        <v>53</v>
      </c>
      <c r="B3945" t="s">
        <v>71</v>
      </c>
      <c r="C3945" s="7">
        <v>41898</v>
      </c>
      <c r="D3945">
        <v>1</v>
      </c>
      <c r="E3945" t="s">
        <v>1175</v>
      </c>
      <c r="F3945">
        <v>6.2399997711181641</v>
      </c>
      <c r="G3945">
        <v>1</v>
      </c>
      <c r="H3945">
        <v>1</v>
      </c>
      <c r="I3945">
        <v>97</v>
      </c>
      <c r="K3945">
        <v>-2.3940005302429199</v>
      </c>
    </row>
    <row r="3946" spans="1:11" x14ac:dyDescent="0.25">
      <c r="A3946" t="s">
        <v>53</v>
      </c>
      <c r="B3946" t="s">
        <v>72</v>
      </c>
      <c r="C3946" s="7">
        <v>41898</v>
      </c>
      <c r="D3946">
        <v>0</v>
      </c>
      <c r="E3946" t="s">
        <v>1176</v>
      </c>
      <c r="F3946">
        <v>15.123134613037109</v>
      </c>
      <c r="G3946">
        <v>85</v>
      </c>
      <c r="H3946">
        <v>2.9823529411764707</v>
      </c>
      <c r="I3946">
        <v>91.729408264160156</v>
      </c>
      <c r="J3946">
        <v>6.5785102844238281</v>
      </c>
      <c r="K3946">
        <v>1.1378406286239624</v>
      </c>
    </row>
    <row r="3947" spans="1:11" x14ac:dyDescent="0.25">
      <c r="A3947" t="s">
        <v>53</v>
      </c>
      <c r="B3947" t="s">
        <v>72</v>
      </c>
      <c r="C3947" s="7">
        <v>41898</v>
      </c>
      <c r="D3947">
        <v>1</v>
      </c>
      <c r="E3947" t="s">
        <v>1177</v>
      </c>
      <c r="F3947">
        <v>13.985294051731334</v>
      </c>
      <c r="G3947">
        <v>85</v>
      </c>
      <c r="H3947">
        <v>2.9823529411764707</v>
      </c>
      <c r="I3947">
        <v>91.729408264160156</v>
      </c>
      <c r="J3947">
        <v>6.5785102844238281</v>
      </c>
      <c r="K3947">
        <v>1.1378406286239624</v>
      </c>
    </row>
    <row r="3948" spans="1:11" x14ac:dyDescent="0.25">
      <c r="A3948" t="s">
        <v>53</v>
      </c>
      <c r="B3948" t="s">
        <v>73</v>
      </c>
      <c r="C3948" s="7">
        <v>41898</v>
      </c>
      <c r="D3948">
        <v>0</v>
      </c>
      <c r="E3948" t="s">
        <v>1178</v>
      </c>
      <c r="F3948">
        <v>48.812774658203125</v>
      </c>
      <c r="G3948">
        <v>277</v>
      </c>
      <c r="H3948">
        <v>10.828519855595667</v>
      </c>
      <c r="I3948">
        <v>92.725631713867188</v>
      </c>
      <c r="J3948">
        <v>19.339216232299805</v>
      </c>
      <c r="K3948">
        <v>2.4492733478546143</v>
      </c>
    </row>
    <row r="3949" spans="1:11" x14ac:dyDescent="0.25">
      <c r="A3949" t="s">
        <v>53</v>
      </c>
      <c r="B3949" t="s">
        <v>73</v>
      </c>
      <c r="C3949" s="7">
        <v>41898</v>
      </c>
      <c r="D3949">
        <v>1</v>
      </c>
      <c r="E3949" t="s">
        <v>1179</v>
      </c>
      <c r="F3949">
        <v>46.363501867339927</v>
      </c>
      <c r="G3949">
        <v>277</v>
      </c>
      <c r="H3949">
        <v>10.828519855595667</v>
      </c>
      <c r="I3949">
        <v>92.725631713867188</v>
      </c>
      <c r="J3949">
        <v>19.339216232299805</v>
      </c>
      <c r="K3949">
        <v>2.4492733478546143</v>
      </c>
    </row>
    <row r="3950" spans="1:11" x14ac:dyDescent="0.25">
      <c r="A3950" t="s">
        <v>53</v>
      </c>
      <c r="B3950" t="s">
        <v>5565</v>
      </c>
      <c r="C3950" s="7">
        <v>41898</v>
      </c>
      <c r="D3950">
        <v>0</v>
      </c>
      <c r="E3950" t="s">
        <v>5897</v>
      </c>
      <c r="F3950">
        <v>22.052391052246094</v>
      </c>
      <c r="G3950">
        <v>14</v>
      </c>
      <c r="H3950">
        <v>4.0714285714285712</v>
      </c>
      <c r="I3950">
        <v>91.285713195800781</v>
      </c>
      <c r="J3950">
        <v>11.873353958129883</v>
      </c>
      <c r="K3950">
        <v>2.7756063938140869</v>
      </c>
    </row>
    <row r="3951" spans="1:11" x14ac:dyDescent="0.25">
      <c r="A3951" t="s">
        <v>53</v>
      </c>
      <c r="B3951" t="s">
        <v>5565</v>
      </c>
      <c r="C3951" s="7">
        <v>41898</v>
      </c>
      <c r="D3951">
        <v>1</v>
      </c>
      <c r="E3951" t="s">
        <v>5898</v>
      </c>
      <c r="F3951">
        <v>19.276785339627946</v>
      </c>
      <c r="G3951">
        <v>14</v>
      </c>
      <c r="H3951">
        <v>4.0714285714285712</v>
      </c>
      <c r="I3951">
        <v>91.285713195800781</v>
      </c>
      <c r="J3951">
        <v>11.873353958129883</v>
      </c>
      <c r="K3951">
        <v>2.7756063938140869</v>
      </c>
    </row>
    <row r="3952" spans="1:11" x14ac:dyDescent="0.25">
      <c r="A3952" t="s">
        <v>53</v>
      </c>
      <c r="B3952" t="s">
        <v>4119</v>
      </c>
      <c r="C3952" s="7">
        <v>41899</v>
      </c>
      <c r="D3952">
        <v>0</v>
      </c>
      <c r="E3952" t="s">
        <v>5121</v>
      </c>
      <c r="F3952">
        <v>17.567642211914062</v>
      </c>
      <c r="G3952">
        <v>7</v>
      </c>
      <c r="H3952">
        <v>8</v>
      </c>
      <c r="I3952">
        <v>83.857139587402344</v>
      </c>
      <c r="J3952">
        <v>3.9827139377593994</v>
      </c>
      <c r="K3952">
        <v>0.28764146566390991</v>
      </c>
    </row>
    <row r="3953" spans="1:11" x14ac:dyDescent="0.25">
      <c r="A3953" t="s">
        <v>53</v>
      </c>
      <c r="B3953" t="s">
        <v>4119</v>
      </c>
      <c r="C3953" s="7">
        <v>41899</v>
      </c>
      <c r="D3953">
        <v>1</v>
      </c>
      <c r="E3953" t="s">
        <v>5122</v>
      </c>
      <c r="F3953">
        <v>17.280000959123885</v>
      </c>
      <c r="G3953">
        <v>7</v>
      </c>
      <c r="H3953">
        <v>8</v>
      </c>
      <c r="I3953">
        <v>83.857139587402344</v>
      </c>
      <c r="J3953">
        <v>3.9827139377593994</v>
      </c>
      <c r="K3953">
        <v>0.28764146566390991</v>
      </c>
    </row>
    <row r="3954" spans="1:11" x14ac:dyDescent="0.25">
      <c r="A3954" t="s">
        <v>53</v>
      </c>
      <c r="B3954" t="s">
        <v>3637</v>
      </c>
      <c r="C3954" s="7">
        <v>41899</v>
      </c>
      <c r="D3954">
        <v>0</v>
      </c>
      <c r="E3954" t="s">
        <v>3805</v>
      </c>
      <c r="F3954">
        <v>38.847396850585938</v>
      </c>
      <c r="G3954">
        <v>363</v>
      </c>
      <c r="H3954">
        <v>8.9641873278236908</v>
      </c>
      <c r="I3954">
        <v>84.314048767089844</v>
      </c>
      <c r="J3954">
        <v>12.184039115905762</v>
      </c>
      <c r="K3954">
        <v>1.541527271270752</v>
      </c>
    </row>
    <row r="3955" spans="1:11" x14ac:dyDescent="0.25">
      <c r="A3955" t="s">
        <v>53</v>
      </c>
      <c r="B3955" t="s">
        <v>3637</v>
      </c>
      <c r="C3955" s="7">
        <v>41899</v>
      </c>
      <c r="D3955">
        <v>1</v>
      </c>
      <c r="E3955" t="s">
        <v>3806</v>
      </c>
      <c r="F3955">
        <v>37.305867755195493</v>
      </c>
      <c r="G3955">
        <v>363</v>
      </c>
      <c r="H3955">
        <v>8.9641873278236908</v>
      </c>
      <c r="I3955">
        <v>84.314048767089844</v>
      </c>
      <c r="J3955">
        <v>12.184039115905762</v>
      </c>
      <c r="K3955">
        <v>1.541527271270752</v>
      </c>
    </row>
    <row r="3956" spans="1:11" x14ac:dyDescent="0.25">
      <c r="A3956" t="s">
        <v>53</v>
      </c>
      <c r="B3956" t="s">
        <v>61</v>
      </c>
      <c r="C3956" s="7">
        <v>41899</v>
      </c>
      <c r="D3956">
        <v>0</v>
      </c>
      <c r="E3956" t="s">
        <v>1180</v>
      </c>
      <c r="F3956">
        <v>42.424976348876953</v>
      </c>
      <c r="G3956">
        <v>204</v>
      </c>
      <c r="H3956">
        <v>8.7034313725490193</v>
      </c>
      <c r="I3956">
        <v>83</v>
      </c>
      <c r="J3956">
        <v>10.394199371337891</v>
      </c>
      <c r="K3956">
        <v>1.6548764705657959</v>
      </c>
    </row>
    <row r="3957" spans="1:11" x14ac:dyDescent="0.25">
      <c r="A3957" t="s">
        <v>53</v>
      </c>
      <c r="B3957" t="s">
        <v>61</v>
      </c>
      <c r="C3957" s="7">
        <v>41899</v>
      </c>
      <c r="D3957">
        <v>1</v>
      </c>
      <c r="E3957" t="s">
        <v>1181</v>
      </c>
      <c r="F3957">
        <v>40.770098092984043</v>
      </c>
      <c r="G3957">
        <v>204</v>
      </c>
      <c r="H3957">
        <v>8.7034313725490193</v>
      </c>
      <c r="I3957">
        <v>83</v>
      </c>
      <c r="J3957">
        <v>10.394199371337891</v>
      </c>
      <c r="K3957">
        <v>1.6548764705657959</v>
      </c>
    </row>
    <row r="3958" spans="1:11" x14ac:dyDescent="0.25">
      <c r="A3958" t="s">
        <v>53</v>
      </c>
      <c r="B3958" t="s">
        <v>62</v>
      </c>
      <c r="C3958" s="7">
        <v>41899</v>
      </c>
      <c r="D3958">
        <v>0</v>
      </c>
      <c r="E3958" t="s">
        <v>1182</v>
      </c>
      <c r="F3958">
        <v>34.257293701171875</v>
      </c>
      <c r="G3958">
        <v>159</v>
      </c>
      <c r="H3958">
        <v>9.2987421383647799</v>
      </c>
      <c r="I3958">
        <v>86</v>
      </c>
      <c r="J3958">
        <v>14.187089920043945</v>
      </c>
      <c r="K3958">
        <v>1.3960981369018555</v>
      </c>
    </row>
    <row r="3959" spans="1:11" x14ac:dyDescent="0.25">
      <c r="A3959" t="s">
        <v>53</v>
      </c>
      <c r="B3959" t="s">
        <v>62</v>
      </c>
      <c r="C3959" s="7">
        <v>41899</v>
      </c>
      <c r="D3959">
        <v>1</v>
      </c>
      <c r="E3959" t="s">
        <v>1183</v>
      </c>
      <c r="F3959">
        <v>32.861194868976213</v>
      </c>
      <c r="G3959">
        <v>159</v>
      </c>
      <c r="H3959">
        <v>9.2987421383647799</v>
      </c>
      <c r="I3959">
        <v>86</v>
      </c>
      <c r="J3959">
        <v>14.187089920043945</v>
      </c>
      <c r="K3959">
        <v>1.3960981369018555</v>
      </c>
    </row>
    <row r="3960" spans="1:11" x14ac:dyDescent="0.25">
      <c r="A3960" t="s">
        <v>53</v>
      </c>
      <c r="B3960" t="s">
        <v>74</v>
      </c>
      <c r="C3960" s="7">
        <v>41899</v>
      </c>
      <c r="D3960">
        <v>0</v>
      </c>
      <c r="E3960" t="s">
        <v>1184</v>
      </c>
      <c r="F3960">
        <v>53.638504028320313</v>
      </c>
      <c r="G3960">
        <v>4</v>
      </c>
      <c r="H3960">
        <v>7</v>
      </c>
      <c r="I3960">
        <v>86</v>
      </c>
      <c r="J3960">
        <v>11.598036766052246</v>
      </c>
      <c r="K3960">
        <v>0.68850612640380859</v>
      </c>
    </row>
    <row r="3961" spans="1:11" x14ac:dyDescent="0.25">
      <c r="A3961" t="s">
        <v>53</v>
      </c>
      <c r="B3961" t="s">
        <v>74</v>
      </c>
      <c r="C3961" s="7">
        <v>41899</v>
      </c>
      <c r="D3961">
        <v>1</v>
      </c>
      <c r="E3961" t="s">
        <v>1185</v>
      </c>
      <c r="F3961">
        <v>52.94999885559082</v>
      </c>
      <c r="G3961">
        <v>4</v>
      </c>
      <c r="H3961">
        <v>7</v>
      </c>
      <c r="I3961">
        <v>86</v>
      </c>
      <c r="J3961">
        <v>11.598036766052246</v>
      </c>
      <c r="K3961">
        <v>0.68850612640380859</v>
      </c>
    </row>
    <row r="3962" spans="1:11" x14ac:dyDescent="0.25">
      <c r="A3962" t="s">
        <v>53</v>
      </c>
      <c r="B3962" t="s">
        <v>63</v>
      </c>
      <c r="C3962" s="7">
        <v>41899</v>
      </c>
      <c r="D3962">
        <v>0</v>
      </c>
      <c r="E3962" t="s">
        <v>2550</v>
      </c>
      <c r="F3962">
        <v>0</v>
      </c>
      <c r="G3962">
        <v>0</v>
      </c>
      <c r="H3962">
        <v>0</v>
      </c>
      <c r="I3962">
        <v>0</v>
      </c>
      <c r="J3962">
        <v>0</v>
      </c>
      <c r="K3962">
        <v>0</v>
      </c>
    </row>
    <row r="3963" spans="1:11" x14ac:dyDescent="0.25">
      <c r="A3963" t="s">
        <v>53</v>
      </c>
      <c r="B3963" t="s">
        <v>63</v>
      </c>
      <c r="C3963" s="7">
        <v>41899</v>
      </c>
      <c r="D3963">
        <v>1</v>
      </c>
      <c r="E3963" t="s">
        <v>2551</v>
      </c>
      <c r="F3963">
        <v>0</v>
      </c>
      <c r="G3963">
        <v>0</v>
      </c>
      <c r="H3963">
        <v>0</v>
      </c>
      <c r="I3963">
        <v>0</v>
      </c>
      <c r="J3963">
        <v>0</v>
      </c>
      <c r="K3963">
        <v>0</v>
      </c>
    </row>
    <row r="3964" spans="1:11" x14ac:dyDescent="0.25">
      <c r="A3964" t="s">
        <v>53</v>
      </c>
      <c r="B3964" t="s">
        <v>64</v>
      </c>
      <c r="C3964" s="7">
        <v>41899</v>
      </c>
      <c r="D3964">
        <v>0</v>
      </c>
      <c r="E3964" t="s">
        <v>2552</v>
      </c>
      <c r="F3964">
        <v>0</v>
      </c>
      <c r="G3964">
        <v>0</v>
      </c>
      <c r="H3964">
        <v>0</v>
      </c>
      <c r="I3964">
        <v>0</v>
      </c>
      <c r="J3964">
        <v>0</v>
      </c>
      <c r="K3964">
        <v>0</v>
      </c>
    </row>
    <row r="3965" spans="1:11" x14ac:dyDescent="0.25">
      <c r="A3965" t="s">
        <v>53</v>
      </c>
      <c r="B3965" t="s">
        <v>64</v>
      </c>
      <c r="C3965" s="7">
        <v>41899</v>
      </c>
      <c r="D3965">
        <v>1</v>
      </c>
      <c r="E3965" t="s">
        <v>2553</v>
      </c>
      <c r="F3965">
        <v>0</v>
      </c>
      <c r="G3965">
        <v>0</v>
      </c>
      <c r="H3965">
        <v>0</v>
      </c>
      <c r="I3965">
        <v>0</v>
      </c>
      <c r="J3965">
        <v>0</v>
      </c>
      <c r="K3965">
        <v>0</v>
      </c>
    </row>
    <row r="3966" spans="1:11" x14ac:dyDescent="0.25">
      <c r="A3966" t="s">
        <v>53</v>
      </c>
      <c r="B3966" t="s">
        <v>65</v>
      </c>
      <c r="C3966" s="7">
        <v>41899</v>
      </c>
      <c r="D3966">
        <v>0</v>
      </c>
      <c r="E3966" t="s">
        <v>2554</v>
      </c>
      <c r="F3966">
        <v>0</v>
      </c>
      <c r="G3966">
        <v>0</v>
      </c>
      <c r="H3966">
        <v>0</v>
      </c>
      <c r="I3966">
        <v>0</v>
      </c>
      <c r="J3966">
        <v>0</v>
      </c>
      <c r="K3966">
        <v>0</v>
      </c>
    </row>
    <row r="3967" spans="1:11" x14ac:dyDescent="0.25">
      <c r="A3967" t="s">
        <v>53</v>
      </c>
      <c r="B3967" t="s">
        <v>65</v>
      </c>
      <c r="C3967" s="7">
        <v>41899</v>
      </c>
      <c r="D3967">
        <v>1</v>
      </c>
      <c r="E3967" t="s">
        <v>2555</v>
      </c>
      <c r="F3967">
        <v>0</v>
      </c>
      <c r="G3967">
        <v>0</v>
      </c>
      <c r="H3967">
        <v>0</v>
      </c>
      <c r="I3967">
        <v>0</v>
      </c>
      <c r="J3967">
        <v>0</v>
      </c>
      <c r="K3967">
        <v>0</v>
      </c>
    </row>
    <row r="3968" spans="1:11" x14ac:dyDescent="0.25">
      <c r="A3968" t="s">
        <v>53</v>
      </c>
      <c r="B3968" t="s">
        <v>66</v>
      </c>
      <c r="C3968" s="7">
        <v>41899</v>
      </c>
      <c r="D3968">
        <v>0</v>
      </c>
      <c r="E3968" t="s">
        <v>2556</v>
      </c>
      <c r="F3968">
        <v>46.188446044921875</v>
      </c>
      <c r="G3968">
        <v>181</v>
      </c>
      <c r="H3968">
        <v>10.685082872928177</v>
      </c>
      <c r="I3968">
        <v>84.342544555664063</v>
      </c>
      <c r="J3968">
        <v>12.97364616394043</v>
      </c>
      <c r="K3968">
        <v>1.7287230491638184</v>
      </c>
    </row>
    <row r="3969" spans="1:11" x14ac:dyDescent="0.25">
      <c r="A3969" t="s">
        <v>53</v>
      </c>
      <c r="B3969" t="s">
        <v>66</v>
      </c>
      <c r="C3969" s="7">
        <v>41899</v>
      </c>
      <c r="D3969">
        <v>1</v>
      </c>
      <c r="E3969" t="s">
        <v>2557</v>
      </c>
      <c r="F3969">
        <v>44.45972376209761</v>
      </c>
      <c r="G3969">
        <v>181</v>
      </c>
      <c r="H3969">
        <v>10.685082872928177</v>
      </c>
      <c r="I3969">
        <v>84.342544555664063</v>
      </c>
      <c r="J3969">
        <v>12.97364616394043</v>
      </c>
      <c r="K3969">
        <v>1.7287230491638184</v>
      </c>
    </row>
    <row r="3970" spans="1:11" x14ac:dyDescent="0.25">
      <c r="A3970" t="s">
        <v>53</v>
      </c>
      <c r="B3970" t="s">
        <v>67</v>
      </c>
      <c r="C3970" s="7">
        <v>41899</v>
      </c>
      <c r="D3970">
        <v>0</v>
      </c>
      <c r="E3970" t="s">
        <v>2558</v>
      </c>
      <c r="F3970">
        <v>30.875164031982422</v>
      </c>
      <c r="G3970">
        <v>176</v>
      </c>
      <c r="H3970">
        <v>7.2613636363636367</v>
      </c>
      <c r="I3970">
        <v>84.244316101074219</v>
      </c>
      <c r="J3970">
        <v>11.468748092651367</v>
      </c>
      <c r="K3970">
        <v>1.3832046985626221</v>
      </c>
    </row>
    <row r="3971" spans="1:11" x14ac:dyDescent="0.25">
      <c r="A3971" t="s">
        <v>53</v>
      </c>
      <c r="B3971" t="s">
        <v>67</v>
      </c>
      <c r="C3971" s="7">
        <v>41899</v>
      </c>
      <c r="D3971">
        <v>1</v>
      </c>
      <c r="E3971" t="s">
        <v>2559</v>
      </c>
      <c r="F3971">
        <v>29.491960220631551</v>
      </c>
      <c r="G3971">
        <v>176</v>
      </c>
      <c r="H3971">
        <v>7.2613636363636367</v>
      </c>
      <c r="I3971">
        <v>84.244316101074219</v>
      </c>
      <c r="J3971">
        <v>11.468748092651367</v>
      </c>
      <c r="K3971">
        <v>1.3832046985626221</v>
      </c>
    </row>
    <row r="3972" spans="1:11" x14ac:dyDescent="0.25">
      <c r="A3972" t="s">
        <v>53</v>
      </c>
      <c r="B3972" t="s">
        <v>68</v>
      </c>
      <c r="C3972" s="7">
        <v>41899</v>
      </c>
      <c r="D3972">
        <v>0</v>
      </c>
      <c r="E3972" t="s">
        <v>2560</v>
      </c>
      <c r="F3972">
        <v>46.456245422363281</v>
      </c>
      <c r="G3972">
        <v>2</v>
      </c>
      <c r="H3972">
        <v>7</v>
      </c>
      <c r="I3972">
        <v>84.5</v>
      </c>
      <c r="J3972">
        <v>1.9159151315689087</v>
      </c>
      <c r="K3972">
        <v>0.23874402046203613</v>
      </c>
    </row>
    <row r="3973" spans="1:11" x14ac:dyDescent="0.25">
      <c r="A3973" t="s">
        <v>53</v>
      </c>
      <c r="B3973" t="s">
        <v>68</v>
      </c>
      <c r="C3973" s="7">
        <v>41899</v>
      </c>
      <c r="D3973">
        <v>1</v>
      </c>
      <c r="E3973" t="s">
        <v>2561</v>
      </c>
      <c r="F3973">
        <v>46.217499971389771</v>
      </c>
      <c r="G3973">
        <v>2</v>
      </c>
      <c r="H3973">
        <v>7</v>
      </c>
      <c r="I3973">
        <v>84.5</v>
      </c>
      <c r="J3973">
        <v>1.9159151315689087</v>
      </c>
      <c r="K3973">
        <v>0.23874402046203613</v>
      </c>
    </row>
    <row r="3974" spans="1:11" x14ac:dyDescent="0.25">
      <c r="A3974" t="s">
        <v>53</v>
      </c>
      <c r="B3974" t="s">
        <v>4120</v>
      </c>
      <c r="C3974" s="7">
        <v>41899</v>
      </c>
      <c r="D3974">
        <v>0</v>
      </c>
      <c r="E3974" t="s">
        <v>5123</v>
      </c>
      <c r="F3974">
        <v>31.95442008972168</v>
      </c>
      <c r="G3974">
        <v>87</v>
      </c>
      <c r="H3974">
        <v>8.5574712643678161</v>
      </c>
      <c r="I3974">
        <v>84.551727294921875</v>
      </c>
      <c r="J3974">
        <v>13.877678871154785</v>
      </c>
      <c r="K3974">
        <v>1.1384996175765991</v>
      </c>
    </row>
    <row r="3975" spans="1:11" x14ac:dyDescent="0.25">
      <c r="A3975" t="s">
        <v>53</v>
      </c>
      <c r="B3975" t="s">
        <v>4120</v>
      </c>
      <c r="C3975" s="7">
        <v>41899</v>
      </c>
      <c r="D3975">
        <v>1</v>
      </c>
      <c r="E3975" t="s">
        <v>5124</v>
      </c>
      <c r="F3975">
        <v>30.815919878325243</v>
      </c>
      <c r="G3975">
        <v>87</v>
      </c>
      <c r="H3975">
        <v>8.5574712643678161</v>
      </c>
      <c r="I3975">
        <v>84.551727294921875</v>
      </c>
      <c r="J3975">
        <v>13.877678871154785</v>
      </c>
      <c r="K3975">
        <v>1.1384996175765991</v>
      </c>
    </row>
    <row r="3976" spans="1:11" x14ac:dyDescent="0.25">
      <c r="A3976" t="s">
        <v>53</v>
      </c>
      <c r="B3976" t="s">
        <v>4121</v>
      </c>
      <c r="C3976" s="7">
        <v>41899</v>
      </c>
      <c r="D3976">
        <v>0</v>
      </c>
      <c r="E3976" t="s">
        <v>5125</v>
      </c>
      <c r="F3976">
        <v>13.889499664306641</v>
      </c>
      <c r="G3976">
        <v>8</v>
      </c>
      <c r="H3976">
        <v>4.875</v>
      </c>
      <c r="I3976">
        <v>84.125</v>
      </c>
      <c r="J3976">
        <v>5.0692801475524902</v>
      </c>
      <c r="K3976">
        <v>-2.0854997634887695</v>
      </c>
    </row>
    <row r="3977" spans="1:11" x14ac:dyDescent="0.25">
      <c r="A3977" t="s">
        <v>53</v>
      </c>
      <c r="B3977" t="s">
        <v>4121</v>
      </c>
      <c r="C3977" s="7">
        <v>41899</v>
      </c>
      <c r="D3977">
        <v>1</v>
      </c>
      <c r="E3977" t="s">
        <v>5126</v>
      </c>
      <c r="F3977">
        <v>15.974999469704926</v>
      </c>
      <c r="G3977">
        <v>8</v>
      </c>
      <c r="H3977">
        <v>4.875</v>
      </c>
      <c r="I3977">
        <v>84.125</v>
      </c>
      <c r="J3977">
        <v>5.0692801475524902</v>
      </c>
      <c r="K3977">
        <v>-2.0854997634887695</v>
      </c>
    </row>
    <row r="3978" spans="1:11" x14ac:dyDescent="0.25">
      <c r="A3978" t="s">
        <v>53</v>
      </c>
      <c r="B3978" t="s">
        <v>4122</v>
      </c>
      <c r="C3978" s="7">
        <v>41899</v>
      </c>
      <c r="D3978">
        <v>0</v>
      </c>
      <c r="E3978" t="s">
        <v>5127</v>
      </c>
      <c r="F3978">
        <v>42.197921752929688</v>
      </c>
      <c r="G3978">
        <v>174</v>
      </c>
      <c r="H3978">
        <v>9.2212643678160919</v>
      </c>
      <c r="I3978">
        <v>84.137931823730469</v>
      </c>
      <c r="J3978">
        <v>10.416872024536133</v>
      </c>
      <c r="K3978">
        <v>1.0531802177429199</v>
      </c>
    </row>
    <row r="3979" spans="1:11" x14ac:dyDescent="0.25">
      <c r="A3979" t="s">
        <v>53</v>
      </c>
      <c r="B3979" t="s">
        <v>4122</v>
      </c>
      <c r="C3979" s="7">
        <v>41899</v>
      </c>
      <c r="D3979">
        <v>1</v>
      </c>
      <c r="E3979" t="s">
        <v>5128</v>
      </c>
      <c r="F3979">
        <v>41.14474132836893</v>
      </c>
      <c r="G3979">
        <v>174</v>
      </c>
      <c r="H3979">
        <v>9.2212643678160919</v>
      </c>
      <c r="I3979">
        <v>84.137931823730469</v>
      </c>
      <c r="J3979">
        <v>10.416872024536133</v>
      </c>
      <c r="K3979">
        <v>1.0531802177429199</v>
      </c>
    </row>
    <row r="3980" spans="1:11" x14ac:dyDescent="0.25">
      <c r="A3980" t="s">
        <v>53</v>
      </c>
      <c r="B3980" t="s">
        <v>75</v>
      </c>
      <c r="C3980" s="7">
        <v>41899</v>
      </c>
      <c r="D3980">
        <v>0</v>
      </c>
      <c r="E3980" t="s">
        <v>1186</v>
      </c>
      <c r="F3980">
        <v>0</v>
      </c>
      <c r="G3980">
        <v>0</v>
      </c>
      <c r="H3980">
        <v>0</v>
      </c>
      <c r="I3980">
        <v>0</v>
      </c>
      <c r="J3980">
        <v>0</v>
      </c>
      <c r="K3980">
        <v>0</v>
      </c>
    </row>
    <row r="3981" spans="1:11" x14ac:dyDescent="0.25">
      <c r="A3981" t="s">
        <v>53</v>
      </c>
      <c r="B3981" t="s">
        <v>75</v>
      </c>
      <c r="C3981" s="7">
        <v>41899</v>
      </c>
      <c r="D3981">
        <v>1</v>
      </c>
      <c r="E3981" t="s">
        <v>1187</v>
      </c>
      <c r="F3981">
        <v>0</v>
      </c>
      <c r="G3981">
        <v>0</v>
      </c>
      <c r="H3981">
        <v>0</v>
      </c>
      <c r="I3981">
        <v>0</v>
      </c>
      <c r="J3981">
        <v>0</v>
      </c>
      <c r="K3981">
        <v>0</v>
      </c>
    </row>
    <row r="3982" spans="1:11" x14ac:dyDescent="0.25">
      <c r="A3982" t="s">
        <v>53</v>
      </c>
      <c r="B3982" t="s">
        <v>69</v>
      </c>
      <c r="C3982" s="7">
        <v>41899</v>
      </c>
      <c r="D3982">
        <v>0</v>
      </c>
      <c r="E3982" t="s">
        <v>1188</v>
      </c>
      <c r="F3982">
        <v>0</v>
      </c>
      <c r="G3982">
        <v>0</v>
      </c>
      <c r="H3982">
        <v>0</v>
      </c>
      <c r="I3982">
        <v>0</v>
      </c>
      <c r="J3982">
        <v>0</v>
      </c>
      <c r="K3982">
        <v>0</v>
      </c>
    </row>
    <row r="3983" spans="1:11" x14ac:dyDescent="0.25">
      <c r="A3983" t="s">
        <v>53</v>
      </c>
      <c r="B3983" t="s">
        <v>69</v>
      </c>
      <c r="C3983" s="7">
        <v>41899</v>
      </c>
      <c r="D3983">
        <v>1</v>
      </c>
      <c r="E3983" t="s">
        <v>1189</v>
      </c>
      <c r="F3983">
        <v>0</v>
      </c>
      <c r="G3983">
        <v>0</v>
      </c>
      <c r="H3983">
        <v>0</v>
      </c>
      <c r="I3983">
        <v>0</v>
      </c>
      <c r="J3983">
        <v>0</v>
      </c>
      <c r="K3983">
        <v>0</v>
      </c>
    </row>
    <row r="3984" spans="1:11" x14ac:dyDescent="0.25">
      <c r="A3984" t="s">
        <v>53</v>
      </c>
      <c r="B3984" t="s">
        <v>70</v>
      </c>
      <c r="C3984" s="7">
        <v>41899</v>
      </c>
      <c r="D3984">
        <v>0</v>
      </c>
      <c r="E3984" t="s">
        <v>1190</v>
      </c>
      <c r="F3984">
        <v>0</v>
      </c>
      <c r="G3984">
        <v>0</v>
      </c>
      <c r="H3984">
        <v>0</v>
      </c>
      <c r="I3984">
        <v>0</v>
      </c>
      <c r="J3984">
        <v>0</v>
      </c>
      <c r="K3984">
        <v>0</v>
      </c>
    </row>
    <row r="3985" spans="1:11" x14ac:dyDescent="0.25">
      <c r="A3985" t="s">
        <v>53</v>
      </c>
      <c r="B3985" t="s">
        <v>70</v>
      </c>
      <c r="C3985" s="7">
        <v>41899</v>
      </c>
      <c r="D3985">
        <v>1</v>
      </c>
      <c r="E3985" t="s">
        <v>1191</v>
      </c>
      <c r="F3985">
        <v>0</v>
      </c>
      <c r="G3985">
        <v>0</v>
      </c>
      <c r="H3985">
        <v>0</v>
      </c>
      <c r="I3985">
        <v>0</v>
      </c>
      <c r="J3985">
        <v>0</v>
      </c>
      <c r="K3985">
        <v>0</v>
      </c>
    </row>
    <row r="3986" spans="1:11" x14ac:dyDescent="0.25">
      <c r="A3986" t="s">
        <v>53</v>
      </c>
      <c r="B3986" t="s">
        <v>5566</v>
      </c>
      <c r="C3986" s="7">
        <v>41899</v>
      </c>
      <c r="D3986">
        <v>0</v>
      </c>
      <c r="E3986" t="s">
        <v>5899</v>
      </c>
      <c r="F3986">
        <v>8.618499755859375</v>
      </c>
      <c r="G3986">
        <v>1</v>
      </c>
      <c r="H3986">
        <v>1</v>
      </c>
      <c r="I3986">
        <v>83</v>
      </c>
      <c r="K3986">
        <v>0.59350013732910156</v>
      </c>
    </row>
    <row r="3987" spans="1:11" x14ac:dyDescent="0.25">
      <c r="A3987" t="s">
        <v>53</v>
      </c>
      <c r="B3987" t="s">
        <v>5566</v>
      </c>
      <c r="C3987" s="7">
        <v>41899</v>
      </c>
      <c r="D3987">
        <v>1</v>
      </c>
      <c r="E3987" t="s">
        <v>5900</v>
      </c>
      <c r="F3987">
        <v>8.0249996185302734</v>
      </c>
      <c r="G3987">
        <v>1</v>
      </c>
      <c r="H3987">
        <v>1</v>
      </c>
      <c r="I3987">
        <v>83</v>
      </c>
      <c r="K3987">
        <v>0.59350013732910156</v>
      </c>
    </row>
    <row r="3988" spans="1:11" x14ac:dyDescent="0.25">
      <c r="A3988" t="s">
        <v>53</v>
      </c>
      <c r="B3988" t="s">
        <v>4123</v>
      </c>
      <c r="C3988" s="7">
        <v>41899</v>
      </c>
      <c r="D3988">
        <v>0</v>
      </c>
      <c r="E3988" t="s">
        <v>5129</v>
      </c>
      <c r="F3988">
        <v>26.877416610717773</v>
      </c>
      <c r="G3988">
        <v>30</v>
      </c>
      <c r="H3988">
        <v>2.9333333333333331</v>
      </c>
      <c r="I3988">
        <v>83.699996948242187</v>
      </c>
      <c r="J3988">
        <v>7.739133358001709</v>
      </c>
      <c r="K3988">
        <v>2.7209162712097168</v>
      </c>
    </row>
    <row r="3989" spans="1:11" x14ac:dyDescent="0.25">
      <c r="A3989" t="s">
        <v>53</v>
      </c>
      <c r="B3989" t="s">
        <v>4123</v>
      </c>
      <c r="C3989" s="7">
        <v>41899</v>
      </c>
      <c r="D3989">
        <v>1</v>
      </c>
      <c r="E3989" t="s">
        <v>5130</v>
      </c>
      <c r="F3989">
        <v>24.156500162680945</v>
      </c>
      <c r="G3989">
        <v>30</v>
      </c>
      <c r="H3989">
        <v>2.9333333333333331</v>
      </c>
      <c r="I3989">
        <v>83.699996948242187</v>
      </c>
      <c r="J3989">
        <v>7.739133358001709</v>
      </c>
      <c r="K3989">
        <v>2.7209162712097168</v>
      </c>
    </row>
    <row r="3990" spans="1:11" x14ac:dyDescent="0.25">
      <c r="A3990" t="s">
        <v>53</v>
      </c>
      <c r="B3990" t="s">
        <v>4124</v>
      </c>
      <c r="C3990" s="7">
        <v>41899</v>
      </c>
      <c r="D3990">
        <v>0</v>
      </c>
      <c r="E3990" t="s">
        <v>5131</v>
      </c>
      <c r="F3990">
        <v>62.708751678466797</v>
      </c>
      <c r="G3990">
        <v>42</v>
      </c>
      <c r="H3990">
        <v>15.80952380952381</v>
      </c>
      <c r="I3990">
        <v>85.285713195800781</v>
      </c>
      <c r="J3990">
        <v>19.028478622436523</v>
      </c>
      <c r="K3990">
        <v>3.8586330413818359</v>
      </c>
    </row>
    <row r="3991" spans="1:11" x14ac:dyDescent="0.25">
      <c r="A3991" t="s">
        <v>53</v>
      </c>
      <c r="B3991" t="s">
        <v>4124</v>
      </c>
      <c r="C3991" s="7">
        <v>41899</v>
      </c>
      <c r="D3991">
        <v>1</v>
      </c>
      <c r="E3991" t="s">
        <v>5132</v>
      </c>
      <c r="F3991">
        <v>58.850118300389674</v>
      </c>
      <c r="G3991">
        <v>42</v>
      </c>
      <c r="H3991">
        <v>15.80952380952381</v>
      </c>
      <c r="I3991">
        <v>85.285713195800781</v>
      </c>
      <c r="J3991">
        <v>19.028478622436523</v>
      </c>
      <c r="K3991">
        <v>3.8586330413818359</v>
      </c>
    </row>
    <row r="3992" spans="1:11" x14ac:dyDescent="0.25">
      <c r="A3992" t="s">
        <v>53</v>
      </c>
      <c r="B3992" t="s">
        <v>71</v>
      </c>
      <c r="C3992" s="7">
        <v>41899</v>
      </c>
      <c r="D3992">
        <v>0</v>
      </c>
      <c r="E3992" t="s">
        <v>1192</v>
      </c>
      <c r="F3992">
        <v>2.3359980583190918</v>
      </c>
      <c r="G3992">
        <v>1</v>
      </c>
      <c r="H3992">
        <v>1</v>
      </c>
      <c r="I3992">
        <v>86</v>
      </c>
      <c r="K3992">
        <v>-2.8740019798278809</v>
      </c>
    </row>
    <row r="3993" spans="1:11" x14ac:dyDescent="0.25">
      <c r="A3993" t="s">
        <v>53</v>
      </c>
      <c r="B3993" t="s">
        <v>71</v>
      </c>
      <c r="C3993" s="7">
        <v>41899</v>
      </c>
      <c r="D3993">
        <v>1</v>
      </c>
      <c r="E3993" t="s">
        <v>1193</v>
      </c>
      <c r="F3993">
        <v>5.2100000381469727</v>
      </c>
      <c r="G3993">
        <v>1</v>
      </c>
      <c r="H3993">
        <v>1</v>
      </c>
      <c r="I3993">
        <v>86</v>
      </c>
      <c r="K3993">
        <v>-2.8740019798278809</v>
      </c>
    </row>
    <row r="3994" spans="1:11" x14ac:dyDescent="0.25">
      <c r="A3994" t="s">
        <v>53</v>
      </c>
      <c r="B3994" t="s">
        <v>72</v>
      </c>
      <c r="C3994" s="7">
        <v>41899</v>
      </c>
      <c r="D3994">
        <v>0</v>
      </c>
      <c r="E3994" t="s">
        <v>1194</v>
      </c>
      <c r="F3994">
        <v>14.150076866149902</v>
      </c>
      <c r="G3994">
        <v>85</v>
      </c>
      <c r="H3994">
        <v>2.9823529411764707</v>
      </c>
      <c r="I3994">
        <v>84.023529052734375</v>
      </c>
      <c r="J3994">
        <v>5.196770191192627</v>
      </c>
      <c r="K3994">
        <v>0.93248814344406128</v>
      </c>
    </row>
    <row r="3995" spans="1:11" x14ac:dyDescent="0.25">
      <c r="A3995" t="s">
        <v>53</v>
      </c>
      <c r="B3995" t="s">
        <v>72</v>
      </c>
      <c r="C3995" s="7">
        <v>41899</v>
      </c>
      <c r="D3995">
        <v>1</v>
      </c>
      <c r="E3995" t="s">
        <v>1195</v>
      </c>
      <c r="F3995">
        <v>13.217588386465522</v>
      </c>
      <c r="G3995">
        <v>85</v>
      </c>
      <c r="H3995">
        <v>2.9823529411764707</v>
      </c>
      <c r="I3995">
        <v>84.023529052734375</v>
      </c>
      <c r="J3995">
        <v>5.196770191192627</v>
      </c>
      <c r="K3995">
        <v>0.93248814344406128</v>
      </c>
    </row>
    <row r="3996" spans="1:11" x14ac:dyDescent="0.25">
      <c r="A3996" t="s">
        <v>53</v>
      </c>
      <c r="B3996" t="s">
        <v>73</v>
      </c>
      <c r="C3996" s="7">
        <v>41899</v>
      </c>
      <c r="D3996">
        <v>0</v>
      </c>
      <c r="E3996" t="s">
        <v>1196</v>
      </c>
      <c r="F3996">
        <v>46.557804107666016</v>
      </c>
      <c r="G3996">
        <v>277</v>
      </c>
      <c r="H3996">
        <v>10.828519855595667</v>
      </c>
      <c r="I3996">
        <v>84.397109985351563</v>
      </c>
      <c r="J3996">
        <v>13.647773742675781</v>
      </c>
      <c r="K3996">
        <v>1.7443571090698242</v>
      </c>
    </row>
    <row r="3997" spans="1:11" x14ac:dyDescent="0.25">
      <c r="A3997" t="s">
        <v>53</v>
      </c>
      <c r="B3997" t="s">
        <v>73</v>
      </c>
      <c r="C3997" s="7">
        <v>41899</v>
      </c>
      <c r="D3997">
        <v>1</v>
      </c>
      <c r="E3997" t="s">
        <v>1197</v>
      </c>
      <c r="F3997">
        <v>44.813447589343852</v>
      </c>
      <c r="G3997">
        <v>277</v>
      </c>
      <c r="H3997">
        <v>10.828519855595667</v>
      </c>
      <c r="I3997">
        <v>84.397109985351563</v>
      </c>
      <c r="J3997">
        <v>13.647773742675781</v>
      </c>
      <c r="K3997">
        <v>1.7443571090698242</v>
      </c>
    </row>
    <row r="3998" spans="1:11" x14ac:dyDescent="0.25">
      <c r="A3998" t="s">
        <v>53</v>
      </c>
      <c r="B3998" t="s">
        <v>5565</v>
      </c>
      <c r="C3998" s="7">
        <v>41899</v>
      </c>
      <c r="D3998">
        <v>0</v>
      </c>
      <c r="E3998" t="s">
        <v>5901</v>
      </c>
      <c r="F3998">
        <v>21.166679382324219</v>
      </c>
      <c r="G3998">
        <v>14</v>
      </c>
      <c r="H3998">
        <v>4.0714285714285712</v>
      </c>
      <c r="I3998">
        <v>83.857139587402344</v>
      </c>
      <c r="J3998">
        <v>9.0215644836425781</v>
      </c>
      <c r="K3998">
        <v>3.4041790962219238</v>
      </c>
    </row>
    <row r="3999" spans="1:11" x14ac:dyDescent="0.25">
      <c r="A3999" t="s">
        <v>53</v>
      </c>
      <c r="B3999" t="s">
        <v>5565</v>
      </c>
      <c r="C3999" s="7">
        <v>41899</v>
      </c>
      <c r="D3999">
        <v>1</v>
      </c>
      <c r="E3999" t="s">
        <v>5902</v>
      </c>
      <c r="F3999">
        <v>17.762499928474426</v>
      </c>
      <c r="G3999">
        <v>14</v>
      </c>
      <c r="H3999">
        <v>4.0714285714285712</v>
      </c>
      <c r="I3999">
        <v>83.857139587402344</v>
      </c>
      <c r="J3999">
        <v>9.0215644836425781</v>
      </c>
      <c r="K3999">
        <v>3.4041790962219238</v>
      </c>
    </row>
    <row r="4000" spans="1:11" x14ac:dyDescent="0.25">
      <c r="A4000" t="s">
        <v>53</v>
      </c>
      <c r="B4000" t="s">
        <v>4119</v>
      </c>
      <c r="C4000" s="7">
        <v>41998</v>
      </c>
      <c r="D4000">
        <v>0</v>
      </c>
      <c r="E4000" t="s">
        <v>5133</v>
      </c>
      <c r="F4000">
        <v>15.932634353637695</v>
      </c>
      <c r="G4000">
        <v>6.75</v>
      </c>
      <c r="H4000">
        <v>6.9583333333333339</v>
      </c>
      <c r="I4000">
        <v>85.976188659667969</v>
      </c>
      <c r="J4000">
        <v>4.0294456481933594</v>
      </c>
      <c r="K4000">
        <v>0.32927119731903076</v>
      </c>
    </row>
    <row r="4001" spans="1:11" x14ac:dyDescent="0.25">
      <c r="A4001" t="s">
        <v>53</v>
      </c>
      <c r="B4001" t="s">
        <v>4119</v>
      </c>
      <c r="C4001" s="7">
        <v>41998</v>
      </c>
      <c r="D4001">
        <v>1</v>
      </c>
      <c r="E4001" t="s">
        <v>5134</v>
      </c>
      <c r="F4001">
        <v>15.603363210246677</v>
      </c>
      <c r="G4001">
        <v>6.75</v>
      </c>
      <c r="H4001">
        <v>6.9583333333333339</v>
      </c>
      <c r="I4001">
        <v>85.976188659667969</v>
      </c>
      <c r="J4001">
        <v>4.0294456481933594</v>
      </c>
      <c r="K4001">
        <v>0.32927119731903076</v>
      </c>
    </row>
    <row r="4002" spans="1:11" x14ac:dyDescent="0.25">
      <c r="A4002" t="s">
        <v>53</v>
      </c>
      <c r="B4002" t="s">
        <v>3637</v>
      </c>
      <c r="C4002" s="7">
        <v>41998</v>
      </c>
      <c r="D4002">
        <v>0</v>
      </c>
      <c r="E4002" t="s">
        <v>3807</v>
      </c>
      <c r="F4002">
        <v>38.089389801025391</v>
      </c>
      <c r="G4002">
        <v>340.75</v>
      </c>
      <c r="H4002">
        <v>9.0548010798093745</v>
      </c>
      <c r="I4002">
        <v>86.690025329589844</v>
      </c>
      <c r="J4002">
        <v>13.002816200256348</v>
      </c>
      <c r="K4002">
        <v>1.9608604907989502</v>
      </c>
    </row>
    <row r="4003" spans="1:11" x14ac:dyDescent="0.25">
      <c r="A4003" t="s">
        <v>53</v>
      </c>
      <c r="B4003" t="s">
        <v>3637</v>
      </c>
      <c r="C4003" s="7">
        <v>41998</v>
      </c>
      <c r="D4003">
        <v>1</v>
      </c>
      <c r="E4003" t="s">
        <v>3808</v>
      </c>
      <c r="F4003">
        <v>36.128528211940392</v>
      </c>
      <c r="G4003">
        <v>340.75</v>
      </c>
      <c r="H4003">
        <v>9.0548010798093745</v>
      </c>
      <c r="I4003">
        <v>86.690025329589844</v>
      </c>
      <c r="J4003">
        <v>13.002816200256348</v>
      </c>
      <c r="K4003">
        <v>1.9608604907989502</v>
      </c>
    </row>
    <row r="4004" spans="1:11" x14ac:dyDescent="0.25">
      <c r="A4004" t="s">
        <v>53</v>
      </c>
      <c r="B4004" t="s">
        <v>61</v>
      </c>
      <c r="C4004" s="7">
        <v>41998</v>
      </c>
      <c r="D4004">
        <v>0</v>
      </c>
      <c r="E4004" t="s">
        <v>3393</v>
      </c>
      <c r="F4004">
        <v>42.143798828125</v>
      </c>
      <c r="G4004">
        <v>191.5</v>
      </c>
      <c r="H4004">
        <v>8.7442943086325435</v>
      </c>
      <c r="I4004">
        <v>84.5</v>
      </c>
      <c r="J4004">
        <v>10.44549560546875</v>
      </c>
      <c r="K4004">
        <v>1.9048061370849609</v>
      </c>
    </row>
    <row r="4005" spans="1:11" x14ac:dyDescent="0.25">
      <c r="A4005" t="s">
        <v>53</v>
      </c>
      <c r="B4005" t="s">
        <v>61</v>
      </c>
      <c r="C4005" s="7">
        <v>41998</v>
      </c>
      <c r="D4005">
        <v>1</v>
      </c>
      <c r="E4005" t="s">
        <v>3394</v>
      </c>
      <c r="F4005">
        <v>40.238991579343676</v>
      </c>
      <c r="G4005">
        <v>191.5</v>
      </c>
      <c r="H4005">
        <v>8.7442943086325435</v>
      </c>
      <c r="I4005">
        <v>84.5</v>
      </c>
      <c r="J4005">
        <v>10.44549560546875</v>
      </c>
      <c r="K4005">
        <v>1.9048061370849609</v>
      </c>
    </row>
    <row r="4006" spans="1:11" x14ac:dyDescent="0.25">
      <c r="A4006" t="s">
        <v>53</v>
      </c>
      <c r="B4006" t="s">
        <v>62</v>
      </c>
      <c r="C4006" s="7">
        <v>41998</v>
      </c>
      <c r="D4006">
        <v>0</v>
      </c>
      <c r="E4006" t="s">
        <v>3395</v>
      </c>
      <c r="F4006">
        <v>32.887042999267578</v>
      </c>
      <c r="G4006">
        <v>149.25</v>
      </c>
      <c r="H4006">
        <v>9.453223270440251</v>
      </c>
      <c r="I4006">
        <v>89.5</v>
      </c>
      <c r="J4006">
        <v>15.596938133239746</v>
      </c>
      <c r="K4006">
        <v>2.0328233242034912</v>
      </c>
    </row>
    <row r="4007" spans="1:11" x14ac:dyDescent="0.25">
      <c r="A4007" t="s">
        <v>53</v>
      </c>
      <c r="B4007" t="s">
        <v>62</v>
      </c>
      <c r="C4007" s="7">
        <v>41998</v>
      </c>
      <c r="D4007">
        <v>1</v>
      </c>
      <c r="E4007" t="s">
        <v>3396</v>
      </c>
      <c r="F4007">
        <v>30.854219587868862</v>
      </c>
      <c r="G4007">
        <v>149.25</v>
      </c>
      <c r="H4007">
        <v>9.453223270440251</v>
      </c>
      <c r="I4007">
        <v>89.5</v>
      </c>
      <c r="J4007">
        <v>15.596938133239746</v>
      </c>
      <c r="K4007">
        <v>2.0328233242034912</v>
      </c>
    </row>
    <row r="4008" spans="1:11" x14ac:dyDescent="0.25">
      <c r="A4008" t="s">
        <v>53</v>
      </c>
      <c r="B4008" t="s">
        <v>74</v>
      </c>
      <c r="C4008" s="7">
        <v>41998</v>
      </c>
      <c r="D4008">
        <v>0</v>
      </c>
      <c r="E4008" t="s">
        <v>3397</v>
      </c>
      <c r="F4008">
        <v>62.100173950195313</v>
      </c>
      <c r="G4008">
        <v>4</v>
      </c>
      <c r="H4008">
        <v>7</v>
      </c>
      <c r="I4008">
        <v>91.666664123535156</v>
      </c>
      <c r="J4008">
        <v>11.898748397827148</v>
      </c>
      <c r="K4008">
        <v>5.2268414497375488</v>
      </c>
    </row>
    <row r="4009" spans="1:11" x14ac:dyDescent="0.25">
      <c r="A4009" t="s">
        <v>53</v>
      </c>
      <c r="B4009" t="s">
        <v>74</v>
      </c>
      <c r="C4009" s="7">
        <v>41998</v>
      </c>
      <c r="D4009">
        <v>1</v>
      </c>
      <c r="E4009" t="s">
        <v>3398</v>
      </c>
      <c r="F4009">
        <v>56.873333136240639</v>
      </c>
      <c r="G4009">
        <v>4</v>
      </c>
      <c r="H4009">
        <v>7</v>
      </c>
      <c r="I4009">
        <v>91.666664123535156</v>
      </c>
      <c r="J4009">
        <v>11.898748397827148</v>
      </c>
      <c r="K4009">
        <v>5.2268414497375488</v>
      </c>
    </row>
    <row r="4010" spans="1:11" x14ac:dyDescent="0.25">
      <c r="A4010" t="s">
        <v>53</v>
      </c>
      <c r="B4010" t="s">
        <v>63</v>
      </c>
      <c r="C4010" s="7">
        <v>41998</v>
      </c>
      <c r="D4010">
        <v>0</v>
      </c>
      <c r="E4010" t="s">
        <v>3399</v>
      </c>
      <c r="F4010">
        <v>0</v>
      </c>
      <c r="G4010">
        <v>0</v>
      </c>
      <c r="H4010">
        <v>0</v>
      </c>
      <c r="I4010">
        <v>0</v>
      </c>
      <c r="J4010">
        <v>0</v>
      </c>
      <c r="K4010">
        <v>0</v>
      </c>
    </row>
    <row r="4011" spans="1:11" x14ac:dyDescent="0.25">
      <c r="A4011" t="s">
        <v>53</v>
      </c>
      <c r="B4011" t="s">
        <v>63</v>
      </c>
      <c r="C4011" s="7">
        <v>41998</v>
      </c>
      <c r="D4011">
        <v>1</v>
      </c>
      <c r="E4011" t="s">
        <v>3400</v>
      </c>
      <c r="F4011">
        <v>0</v>
      </c>
      <c r="G4011">
        <v>0</v>
      </c>
      <c r="H4011">
        <v>0</v>
      </c>
      <c r="I4011">
        <v>0</v>
      </c>
      <c r="J4011">
        <v>0</v>
      </c>
      <c r="K4011">
        <v>0</v>
      </c>
    </row>
    <row r="4012" spans="1:11" x14ac:dyDescent="0.25">
      <c r="A4012" t="s">
        <v>53</v>
      </c>
      <c r="B4012" t="s">
        <v>64</v>
      </c>
      <c r="C4012" s="7">
        <v>41998</v>
      </c>
      <c r="D4012">
        <v>0</v>
      </c>
      <c r="E4012" t="s">
        <v>3401</v>
      </c>
      <c r="F4012">
        <v>0</v>
      </c>
      <c r="G4012">
        <v>0</v>
      </c>
      <c r="H4012">
        <v>0</v>
      </c>
      <c r="I4012">
        <v>0</v>
      </c>
      <c r="J4012">
        <v>0</v>
      </c>
      <c r="K4012">
        <v>0</v>
      </c>
    </row>
    <row r="4013" spans="1:11" x14ac:dyDescent="0.25">
      <c r="A4013" t="s">
        <v>53</v>
      </c>
      <c r="B4013" t="s">
        <v>64</v>
      </c>
      <c r="C4013" s="7">
        <v>41998</v>
      </c>
      <c r="D4013">
        <v>1</v>
      </c>
      <c r="E4013" t="s">
        <v>3402</v>
      </c>
      <c r="F4013">
        <v>0</v>
      </c>
      <c r="G4013">
        <v>0</v>
      </c>
      <c r="H4013">
        <v>0</v>
      </c>
      <c r="I4013">
        <v>0</v>
      </c>
      <c r="J4013">
        <v>0</v>
      </c>
      <c r="K4013">
        <v>0</v>
      </c>
    </row>
    <row r="4014" spans="1:11" x14ac:dyDescent="0.25">
      <c r="A4014" t="s">
        <v>53</v>
      </c>
      <c r="B4014" t="s">
        <v>65</v>
      </c>
      <c r="C4014" s="7">
        <v>41998</v>
      </c>
      <c r="D4014">
        <v>0</v>
      </c>
      <c r="E4014" t="s">
        <v>3403</v>
      </c>
      <c r="F4014">
        <v>0</v>
      </c>
      <c r="G4014">
        <v>0</v>
      </c>
      <c r="H4014">
        <v>0</v>
      </c>
      <c r="I4014">
        <v>0</v>
      </c>
      <c r="J4014">
        <v>0</v>
      </c>
      <c r="K4014">
        <v>0</v>
      </c>
    </row>
    <row r="4015" spans="1:11" x14ac:dyDescent="0.25">
      <c r="A4015" t="s">
        <v>53</v>
      </c>
      <c r="B4015" t="s">
        <v>65</v>
      </c>
      <c r="C4015" s="7">
        <v>41998</v>
      </c>
      <c r="D4015">
        <v>1</v>
      </c>
      <c r="E4015" t="s">
        <v>3404</v>
      </c>
      <c r="F4015">
        <v>0</v>
      </c>
      <c r="G4015">
        <v>0</v>
      </c>
      <c r="H4015">
        <v>0</v>
      </c>
      <c r="I4015">
        <v>0</v>
      </c>
      <c r="J4015">
        <v>0</v>
      </c>
      <c r="K4015">
        <v>0</v>
      </c>
    </row>
    <row r="4016" spans="1:11" x14ac:dyDescent="0.25">
      <c r="A4016" t="s">
        <v>53</v>
      </c>
      <c r="B4016" t="s">
        <v>66</v>
      </c>
      <c r="C4016" s="7">
        <v>41998</v>
      </c>
      <c r="D4016">
        <v>0</v>
      </c>
      <c r="E4016" t="s">
        <v>3405</v>
      </c>
      <c r="F4016">
        <v>45.20123291015625</v>
      </c>
      <c r="G4016">
        <v>172.5</v>
      </c>
      <c r="H4016">
        <v>10.75360807306348</v>
      </c>
      <c r="I4016">
        <v>86.759445190429688</v>
      </c>
      <c r="J4016">
        <v>14.250252723693848</v>
      </c>
      <c r="K4016">
        <v>2.6508598327636719</v>
      </c>
    </row>
    <row r="4017" spans="1:11" x14ac:dyDescent="0.25">
      <c r="A4017" t="s">
        <v>53</v>
      </c>
      <c r="B4017" t="s">
        <v>66</v>
      </c>
      <c r="C4017" s="7">
        <v>41998</v>
      </c>
      <c r="D4017">
        <v>1</v>
      </c>
      <c r="E4017" t="s">
        <v>3406</v>
      </c>
      <c r="F4017">
        <v>42.550371761571817</v>
      </c>
      <c r="G4017">
        <v>172.5</v>
      </c>
      <c r="H4017">
        <v>10.75360807306348</v>
      </c>
      <c r="I4017">
        <v>86.759445190429688</v>
      </c>
      <c r="J4017">
        <v>14.250252723693848</v>
      </c>
      <c r="K4017">
        <v>2.6508598327636719</v>
      </c>
    </row>
    <row r="4018" spans="1:11" x14ac:dyDescent="0.25">
      <c r="A4018" t="s">
        <v>53</v>
      </c>
      <c r="B4018" t="s">
        <v>67</v>
      </c>
      <c r="C4018" s="7">
        <v>41998</v>
      </c>
      <c r="D4018">
        <v>0</v>
      </c>
      <c r="E4018" t="s">
        <v>3407</v>
      </c>
      <c r="F4018">
        <v>30.149444580078125</v>
      </c>
      <c r="G4018">
        <v>163.25</v>
      </c>
      <c r="H4018">
        <v>7.3070227272727273</v>
      </c>
      <c r="I4018">
        <v>86.559089660644531</v>
      </c>
      <c r="J4018">
        <v>11.465051651000977</v>
      </c>
      <c r="K4018">
        <v>1.1871302127838135</v>
      </c>
    </row>
    <row r="4019" spans="1:11" x14ac:dyDescent="0.25">
      <c r="A4019" t="s">
        <v>53</v>
      </c>
      <c r="B4019" t="s">
        <v>67</v>
      </c>
      <c r="C4019" s="7">
        <v>41998</v>
      </c>
      <c r="D4019">
        <v>1</v>
      </c>
      <c r="E4019" t="s">
        <v>3408</v>
      </c>
      <c r="F4019">
        <v>28.962314714796335</v>
      </c>
      <c r="G4019">
        <v>163.25</v>
      </c>
      <c r="H4019">
        <v>7.3070227272727273</v>
      </c>
      <c r="I4019">
        <v>86.559089660644531</v>
      </c>
      <c r="J4019">
        <v>11.465051651000977</v>
      </c>
      <c r="K4019">
        <v>1.1871302127838135</v>
      </c>
    </row>
    <row r="4020" spans="1:11" x14ac:dyDescent="0.25">
      <c r="A4020" t="s">
        <v>53</v>
      </c>
      <c r="B4020" t="s">
        <v>68</v>
      </c>
      <c r="C4020" s="7">
        <v>41998</v>
      </c>
      <c r="D4020">
        <v>0</v>
      </c>
      <c r="E4020" t="s">
        <v>3409</v>
      </c>
      <c r="F4020">
        <v>44.051368713378906</v>
      </c>
      <c r="G4020">
        <v>2</v>
      </c>
      <c r="H4020">
        <v>7</v>
      </c>
      <c r="I4020">
        <v>87</v>
      </c>
      <c r="J4020">
        <v>6.3024435043334961</v>
      </c>
      <c r="K4020">
        <v>2.4982454776763916</v>
      </c>
    </row>
    <row r="4021" spans="1:11" x14ac:dyDescent="0.25">
      <c r="A4021" t="s">
        <v>53</v>
      </c>
      <c r="B4021" t="s">
        <v>68</v>
      </c>
      <c r="C4021" s="7">
        <v>41998</v>
      </c>
      <c r="D4021">
        <v>1</v>
      </c>
      <c r="E4021" t="s">
        <v>3410</v>
      </c>
      <c r="F4021">
        <v>41.553125202655792</v>
      </c>
      <c r="G4021">
        <v>2</v>
      </c>
      <c r="H4021">
        <v>7</v>
      </c>
      <c r="I4021">
        <v>87</v>
      </c>
      <c r="J4021">
        <v>6.3024435043334961</v>
      </c>
      <c r="K4021">
        <v>2.4982454776763916</v>
      </c>
    </row>
    <row r="4022" spans="1:11" x14ac:dyDescent="0.25">
      <c r="A4022" t="s">
        <v>53</v>
      </c>
      <c r="B4022" t="s">
        <v>4120</v>
      </c>
      <c r="C4022" s="7">
        <v>41998</v>
      </c>
      <c r="D4022">
        <v>0</v>
      </c>
      <c r="E4022" t="s">
        <v>5135</v>
      </c>
      <c r="F4022">
        <v>30.585737228393555</v>
      </c>
      <c r="G4022">
        <v>79.5</v>
      </c>
      <c r="H4022">
        <v>8.6330157289776164</v>
      </c>
      <c r="I4022">
        <v>87.095283508300781</v>
      </c>
      <c r="J4022">
        <v>15.484851837158203</v>
      </c>
      <c r="K4022">
        <v>2.2249491214752197</v>
      </c>
    </row>
    <row r="4023" spans="1:11" x14ac:dyDescent="0.25">
      <c r="A4023" t="s">
        <v>53</v>
      </c>
      <c r="B4023" t="s">
        <v>4120</v>
      </c>
      <c r="C4023" s="7">
        <v>41998</v>
      </c>
      <c r="D4023">
        <v>1</v>
      </c>
      <c r="E4023" t="s">
        <v>5136</v>
      </c>
      <c r="F4023">
        <v>28.36078821933765</v>
      </c>
      <c r="G4023">
        <v>79.5</v>
      </c>
      <c r="H4023">
        <v>8.6330157289776164</v>
      </c>
      <c r="I4023">
        <v>87.095283508300781</v>
      </c>
      <c r="J4023">
        <v>15.484851837158203</v>
      </c>
      <c r="K4023">
        <v>2.2249491214752197</v>
      </c>
    </row>
    <row r="4024" spans="1:11" x14ac:dyDescent="0.25">
      <c r="A4024" t="s">
        <v>53</v>
      </c>
      <c r="B4024" t="s">
        <v>4121</v>
      </c>
      <c r="C4024" s="7">
        <v>41998</v>
      </c>
      <c r="D4024">
        <v>0</v>
      </c>
      <c r="E4024" t="s">
        <v>5137</v>
      </c>
      <c r="F4024">
        <v>14.157125473022461</v>
      </c>
      <c r="G4024">
        <v>7.5</v>
      </c>
      <c r="H4024">
        <v>4.4479166666666661</v>
      </c>
      <c r="I4024">
        <v>86.333335876464844</v>
      </c>
      <c r="J4024">
        <v>5.1231188774108887</v>
      </c>
      <c r="K4024">
        <v>-0.49152073264122009</v>
      </c>
    </row>
    <row r="4025" spans="1:11" x14ac:dyDescent="0.25">
      <c r="A4025" t="s">
        <v>53</v>
      </c>
      <c r="B4025" t="s">
        <v>4121</v>
      </c>
      <c r="C4025" s="7">
        <v>41998</v>
      </c>
      <c r="D4025">
        <v>1</v>
      </c>
      <c r="E4025" t="s">
        <v>5138</v>
      </c>
      <c r="F4025">
        <v>14.648645690487077</v>
      </c>
      <c r="G4025">
        <v>7.5</v>
      </c>
      <c r="H4025">
        <v>4.4479166666666661</v>
      </c>
      <c r="I4025">
        <v>86.333335876464844</v>
      </c>
      <c r="J4025">
        <v>5.1231188774108887</v>
      </c>
      <c r="K4025">
        <v>-0.49152073264122009</v>
      </c>
    </row>
    <row r="4026" spans="1:11" x14ac:dyDescent="0.25">
      <c r="A4026" t="s">
        <v>53</v>
      </c>
      <c r="B4026" t="s">
        <v>4122</v>
      </c>
      <c r="C4026" s="7">
        <v>41998</v>
      </c>
      <c r="D4026">
        <v>0</v>
      </c>
      <c r="E4026" t="s">
        <v>5139</v>
      </c>
      <c r="F4026">
        <v>42.922420501708984</v>
      </c>
      <c r="G4026">
        <v>164.25</v>
      </c>
      <c r="H4026">
        <v>9.4168742017879943</v>
      </c>
      <c r="I4026">
        <v>86.409835815429688</v>
      </c>
      <c r="J4026">
        <v>10.55498218536377</v>
      </c>
      <c r="K4026">
        <v>1.1564501523971558</v>
      </c>
    </row>
    <row r="4027" spans="1:11" x14ac:dyDescent="0.25">
      <c r="A4027" t="s">
        <v>53</v>
      </c>
      <c r="B4027" t="s">
        <v>4122</v>
      </c>
      <c r="C4027" s="7">
        <v>41998</v>
      </c>
      <c r="D4027">
        <v>1</v>
      </c>
      <c r="E4027" t="s">
        <v>5140</v>
      </c>
      <c r="F4027">
        <v>41.765969559100206</v>
      </c>
      <c r="G4027">
        <v>164.25</v>
      </c>
      <c r="H4027">
        <v>9.4168742017879943</v>
      </c>
      <c r="I4027">
        <v>86.409835815429688</v>
      </c>
      <c r="J4027">
        <v>10.55498218536377</v>
      </c>
      <c r="K4027">
        <v>1.1564501523971558</v>
      </c>
    </row>
    <row r="4028" spans="1:11" x14ac:dyDescent="0.25">
      <c r="A4028" t="s">
        <v>53</v>
      </c>
      <c r="B4028" t="s">
        <v>75</v>
      </c>
      <c r="C4028" s="7">
        <v>41998</v>
      </c>
      <c r="D4028">
        <v>0</v>
      </c>
      <c r="E4028" t="s">
        <v>3411</v>
      </c>
      <c r="F4028">
        <v>0</v>
      </c>
      <c r="G4028">
        <v>0</v>
      </c>
      <c r="H4028">
        <v>0</v>
      </c>
      <c r="I4028">
        <v>0</v>
      </c>
      <c r="J4028">
        <v>0</v>
      </c>
      <c r="K4028">
        <v>0</v>
      </c>
    </row>
    <row r="4029" spans="1:11" x14ac:dyDescent="0.25">
      <c r="A4029" t="s">
        <v>53</v>
      </c>
      <c r="B4029" t="s">
        <v>75</v>
      </c>
      <c r="C4029" s="7">
        <v>41998</v>
      </c>
      <c r="D4029">
        <v>1</v>
      </c>
      <c r="E4029" t="s">
        <v>3412</v>
      </c>
      <c r="F4029">
        <v>0</v>
      </c>
      <c r="G4029">
        <v>0</v>
      </c>
      <c r="H4029">
        <v>0</v>
      </c>
      <c r="I4029">
        <v>0</v>
      </c>
      <c r="J4029">
        <v>0</v>
      </c>
      <c r="K4029">
        <v>0</v>
      </c>
    </row>
    <row r="4030" spans="1:11" x14ac:dyDescent="0.25">
      <c r="A4030" t="s">
        <v>53</v>
      </c>
      <c r="B4030" t="s">
        <v>69</v>
      </c>
      <c r="C4030" s="7">
        <v>41998</v>
      </c>
      <c r="D4030">
        <v>0</v>
      </c>
      <c r="E4030" t="s">
        <v>3413</v>
      </c>
      <c r="F4030">
        <v>0</v>
      </c>
      <c r="G4030">
        <v>0</v>
      </c>
      <c r="H4030">
        <v>0</v>
      </c>
      <c r="I4030">
        <v>0</v>
      </c>
      <c r="J4030">
        <v>0</v>
      </c>
      <c r="K4030">
        <v>0</v>
      </c>
    </row>
    <row r="4031" spans="1:11" x14ac:dyDescent="0.25">
      <c r="A4031" t="s">
        <v>53</v>
      </c>
      <c r="B4031" t="s">
        <v>69</v>
      </c>
      <c r="C4031" s="7">
        <v>41998</v>
      </c>
      <c r="D4031">
        <v>1</v>
      </c>
      <c r="E4031" t="s">
        <v>3414</v>
      </c>
      <c r="F4031">
        <v>0</v>
      </c>
      <c r="G4031">
        <v>0</v>
      </c>
      <c r="H4031">
        <v>0</v>
      </c>
      <c r="I4031">
        <v>0</v>
      </c>
      <c r="J4031">
        <v>0</v>
      </c>
      <c r="K4031">
        <v>0</v>
      </c>
    </row>
    <row r="4032" spans="1:11" x14ac:dyDescent="0.25">
      <c r="A4032" t="s">
        <v>53</v>
      </c>
      <c r="B4032" t="s">
        <v>70</v>
      </c>
      <c r="C4032" s="7">
        <v>41998</v>
      </c>
      <c r="D4032">
        <v>0</v>
      </c>
      <c r="E4032" t="s">
        <v>3415</v>
      </c>
      <c r="F4032">
        <v>0</v>
      </c>
      <c r="G4032">
        <v>0</v>
      </c>
      <c r="H4032">
        <v>0</v>
      </c>
      <c r="I4032">
        <v>0</v>
      </c>
      <c r="J4032">
        <v>0</v>
      </c>
      <c r="K4032">
        <v>0</v>
      </c>
    </row>
    <row r="4033" spans="1:11" x14ac:dyDescent="0.25">
      <c r="A4033" t="s">
        <v>53</v>
      </c>
      <c r="B4033" t="s">
        <v>70</v>
      </c>
      <c r="C4033" s="7">
        <v>41998</v>
      </c>
      <c r="D4033">
        <v>1</v>
      </c>
      <c r="E4033" t="s">
        <v>3416</v>
      </c>
      <c r="F4033">
        <v>0</v>
      </c>
      <c r="G4033">
        <v>0</v>
      </c>
      <c r="H4033">
        <v>0</v>
      </c>
      <c r="I4033">
        <v>0</v>
      </c>
      <c r="J4033">
        <v>0</v>
      </c>
      <c r="K4033">
        <v>0</v>
      </c>
    </row>
    <row r="4034" spans="1:11" x14ac:dyDescent="0.25">
      <c r="A4034" t="s">
        <v>53</v>
      </c>
      <c r="B4034" t="s">
        <v>5566</v>
      </c>
      <c r="C4034" s="7">
        <v>41998</v>
      </c>
      <c r="D4034">
        <v>0</v>
      </c>
      <c r="E4034" t="s">
        <v>5903</v>
      </c>
      <c r="F4034">
        <v>4.9846248626708984</v>
      </c>
      <c r="G4034">
        <v>1</v>
      </c>
      <c r="H4034">
        <v>1</v>
      </c>
      <c r="I4034">
        <v>84.5</v>
      </c>
      <c r="K4034">
        <v>-0.28037488460540771</v>
      </c>
    </row>
    <row r="4035" spans="1:11" x14ac:dyDescent="0.25">
      <c r="A4035" t="s">
        <v>53</v>
      </c>
      <c r="B4035" t="s">
        <v>5566</v>
      </c>
      <c r="C4035" s="7">
        <v>41998</v>
      </c>
      <c r="D4035">
        <v>1</v>
      </c>
      <c r="E4035" t="s">
        <v>5904</v>
      </c>
      <c r="F4035">
        <v>5.2649998664855957</v>
      </c>
      <c r="G4035">
        <v>1</v>
      </c>
      <c r="H4035">
        <v>1</v>
      </c>
      <c r="I4035">
        <v>84.5</v>
      </c>
      <c r="K4035">
        <v>-0.28037488460540771</v>
      </c>
    </row>
    <row r="4036" spans="1:11" x14ac:dyDescent="0.25">
      <c r="A4036" t="s">
        <v>53</v>
      </c>
      <c r="B4036" t="s">
        <v>4123</v>
      </c>
      <c r="C4036" s="7">
        <v>41998</v>
      </c>
      <c r="D4036">
        <v>0</v>
      </c>
      <c r="E4036" t="s">
        <v>5141</v>
      </c>
      <c r="F4036">
        <v>27.363437652587891</v>
      </c>
      <c r="G4036">
        <v>29</v>
      </c>
      <c r="H4036">
        <v>2.9115384615384614</v>
      </c>
      <c r="I4036">
        <v>85.625640869140625</v>
      </c>
      <c r="J4036">
        <v>8.1638774871826172</v>
      </c>
      <c r="K4036">
        <v>2.8351976871490479</v>
      </c>
    </row>
    <row r="4037" spans="1:11" x14ac:dyDescent="0.25">
      <c r="A4037" t="s">
        <v>53</v>
      </c>
      <c r="B4037" t="s">
        <v>4123</v>
      </c>
      <c r="C4037" s="7">
        <v>41998</v>
      </c>
      <c r="D4037">
        <v>1</v>
      </c>
      <c r="E4037" t="s">
        <v>5142</v>
      </c>
      <c r="F4037">
        <v>24.528240413447985</v>
      </c>
      <c r="G4037">
        <v>29</v>
      </c>
      <c r="H4037">
        <v>2.9115384615384614</v>
      </c>
      <c r="I4037">
        <v>85.625640869140625</v>
      </c>
      <c r="J4037">
        <v>8.1638774871826172</v>
      </c>
      <c r="K4037">
        <v>2.8351976871490479</v>
      </c>
    </row>
    <row r="4038" spans="1:11" x14ac:dyDescent="0.25">
      <c r="A4038" t="s">
        <v>53</v>
      </c>
      <c r="B4038" t="s">
        <v>4124</v>
      </c>
      <c r="C4038" s="7">
        <v>41998</v>
      </c>
      <c r="D4038">
        <v>0</v>
      </c>
      <c r="E4038" t="s">
        <v>5143</v>
      </c>
      <c r="F4038">
        <v>56.416450500488281</v>
      </c>
      <c r="G4038">
        <v>40.5</v>
      </c>
      <c r="H4038">
        <v>15.822420634920636</v>
      </c>
      <c r="I4038">
        <v>88.26983642578125</v>
      </c>
      <c r="J4038">
        <v>19.135665893554688</v>
      </c>
      <c r="K4038">
        <v>4.9242620468139648</v>
      </c>
    </row>
    <row r="4039" spans="1:11" x14ac:dyDescent="0.25">
      <c r="A4039" t="s">
        <v>53</v>
      </c>
      <c r="B4039" t="s">
        <v>4124</v>
      </c>
      <c r="C4039" s="7">
        <v>41998</v>
      </c>
      <c r="D4039">
        <v>1</v>
      </c>
      <c r="E4039" t="s">
        <v>5144</v>
      </c>
      <c r="F4039">
        <v>51.492187002821581</v>
      </c>
      <c r="G4039">
        <v>40.5</v>
      </c>
      <c r="H4039">
        <v>15.822420634920636</v>
      </c>
      <c r="I4039">
        <v>88.26983642578125</v>
      </c>
      <c r="J4039">
        <v>19.135665893554688</v>
      </c>
      <c r="K4039">
        <v>4.9242620468139648</v>
      </c>
    </row>
    <row r="4040" spans="1:11" x14ac:dyDescent="0.25">
      <c r="A4040" t="s">
        <v>53</v>
      </c>
      <c r="B4040" t="s">
        <v>71</v>
      </c>
      <c r="C4040" s="7">
        <v>41998</v>
      </c>
      <c r="D4040">
        <v>0</v>
      </c>
      <c r="E4040" t="s">
        <v>3417</v>
      </c>
      <c r="F4040">
        <v>3.6771225929260254</v>
      </c>
      <c r="G4040">
        <v>1</v>
      </c>
      <c r="H4040">
        <v>1</v>
      </c>
      <c r="I4040">
        <v>89.5</v>
      </c>
      <c r="K4040">
        <v>-0.59537738561630249</v>
      </c>
    </row>
    <row r="4041" spans="1:11" x14ac:dyDescent="0.25">
      <c r="A4041" t="s">
        <v>53</v>
      </c>
      <c r="B4041" t="s">
        <v>71</v>
      </c>
      <c r="C4041" s="7">
        <v>41998</v>
      </c>
      <c r="D4041">
        <v>1</v>
      </c>
      <c r="E4041" t="s">
        <v>3418</v>
      </c>
      <c r="F4041">
        <v>4.2724999189376831</v>
      </c>
      <c r="G4041">
        <v>1</v>
      </c>
      <c r="H4041">
        <v>1</v>
      </c>
      <c r="I4041">
        <v>89.5</v>
      </c>
      <c r="K4041">
        <v>-0.59537738561630249</v>
      </c>
    </row>
    <row r="4042" spans="1:11" x14ac:dyDescent="0.25">
      <c r="A4042" t="s">
        <v>53</v>
      </c>
      <c r="B4042" t="s">
        <v>72</v>
      </c>
      <c r="C4042" s="7">
        <v>41998</v>
      </c>
      <c r="D4042">
        <v>0</v>
      </c>
      <c r="E4042" t="s">
        <v>3419</v>
      </c>
      <c r="F4042">
        <v>13.938629150390625</v>
      </c>
      <c r="G4042">
        <v>78.25</v>
      </c>
      <c r="H4042">
        <v>2.9673681541582151</v>
      </c>
      <c r="I4042">
        <v>86.175048828125</v>
      </c>
      <c r="J4042">
        <v>5.2091774940490723</v>
      </c>
      <c r="K4042">
        <v>0.68399763107299805</v>
      </c>
    </row>
    <row r="4043" spans="1:11" x14ac:dyDescent="0.25">
      <c r="A4043" t="s">
        <v>53</v>
      </c>
      <c r="B4043" t="s">
        <v>72</v>
      </c>
      <c r="C4043" s="7">
        <v>41998</v>
      </c>
      <c r="D4043">
        <v>1</v>
      </c>
      <c r="E4043" t="s">
        <v>3420</v>
      </c>
      <c r="F4043">
        <v>13.254631910985431</v>
      </c>
      <c r="G4043">
        <v>78.25</v>
      </c>
      <c r="H4043">
        <v>2.9673681541582151</v>
      </c>
      <c r="I4043">
        <v>86.175048828125</v>
      </c>
      <c r="J4043">
        <v>5.2091774940490723</v>
      </c>
      <c r="K4043">
        <v>0.68399763107299805</v>
      </c>
    </row>
    <row r="4044" spans="1:11" x14ac:dyDescent="0.25">
      <c r="A4044" t="s">
        <v>53</v>
      </c>
      <c r="B4044" t="s">
        <v>73</v>
      </c>
      <c r="C4044" s="7">
        <v>41998</v>
      </c>
      <c r="D4044">
        <v>0</v>
      </c>
      <c r="E4044" t="s">
        <v>3421</v>
      </c>
      <c r="F4044">
        <v>45.433021545410156</v>
      </c>
      <c r="G4044">
        <v>261.5</v>
      </c>
      <c r="H4044">
        <v>10.894645705650237</v>
      </c>
      <c r="I4044">
        <v>86.83258056640625</v>
      </c>
      <c r="J4044">
        <v>14.540487289428711</v>
      </c>
      <c r="K4044">
        <v>2.3438563346862793</v>
      </c>
    </row>
    <row r="4045" spans="1:11" x14ac:dyDescent="0.25">
      <c r="A4045" t="s">
        <v>53</v>
      </c>
      <c r="B4045" t="s">
        <v>73</v>
      </c>
      <c r="C4045" s="7">
        <v>41998</v>
      </c>
      <c r="D4045">
        <v>1</v>
      </c>
      <c r="E4045" t="s">
        <v>3422</v>
      </c>
      <c r="F4045">
        <v>43.089165112597527</v>
      </c>
      <c r="G4045">
        <v>261.5</v>
      </c>
      <c r="H4045">
        <v>10.894645705650237</v>
      </c>
      <c r="I4045">
        <v>86.83258056640625</v>
      </c>
      <c r="J4045">
        <v>14.540487289428711</v>
      </c>
      <c r="K4045">
        <v>2.3438563346862793</v>
      </c>
    </row>
    <row r="4046" spans="1:11" x14ac:dyDescent="0.25">
      <c r="A4046" t="s">
        <v>53</v>
      </c>
      <c r="B4046" t="s">
        <v>5565</v>
      </c>
      <c r="C4046" s="7">
        <v>41998</v>
      </c>
      <c r="D4046">
        <v>0</v>
      </c>
      <c r="E4046" t="s">
        <v>5905</v>
      </c>
      <c r="F4046">
        <v>18.17852783203125</v>
      </c>
      <c r="G4046">
        <v>12.25</v>
      </c>
      <c r="H4046">
        <v>3.4821428571428572</v>
      </c>
      <c r="I4046">
        <v>85.928573608398438</v>
      </c>
      <c r="J4046">
        <v>8.2399110794067383</v>
      </c>
      <c r="K4046">
        <v>1.6922768354415894</v>
      </c>
    </row>
    <row r="4047" spans="1:11" x14ac:dyDescent="0.25">
      <c r="A4047" t="s">
        <v>53</v>
      </c>
      <c r="B4047" t="s">
        <v>5565</v>
      </c>
      <c r="C4047" s="7">
        <v>41998</v>
      </c>
      <c r="D4047">
        <v>1</v>
      </c>
      <c r="E4047" t="s">
        <v>5906</v>
      </c>
      <c r="F4047">
        <v>16.486250033336027</v>
      </c>
      <c r="G4047">
        <v>12.25</v>
      </c>
      <c r="H4047">
        <v>3.4821428571428572</v>
      </c>
      <c r="I4047">
        <v>85.928573608398438</v>
      </c>
      <c r="J4047">
        <v>8.2399110794067383</v>
      </c>
      <c r="K4047">
        <v>1.6922768354415894</v>
      </c>
    </row>
    <row r="4048" spans="1:11" x14ac:dyDescent="0.25">
      <c r="A4048" t="s">
        <v>54</v>
      </c>
      <c r="B4048" t="s">
        <v>4119</v>
      </c>
      <c r="C4048" s="7">
        <v>41851</v>
      </c>
      <c r="D4048">
        <v>0</v>
      </c>
      <c r="E4048" t="s">
        <v>5145</v>
      </c>
      <c r="F4048">
        <v>5.8814992904663086</v>
      </c>
      <c r="G4048">
        <v>6</v>
      </c>
      <c r="H4048">
        <v>3.8333333333333335</v>
      </c>
      <c r="I4048">
        <v>79</v>
      </c>
      <c r="J4048">
        <v>2.4136726856231689</v>
      </c>
      <c r="K4048">
        <v>0.44816577434539795</v>
      </c>
    </row>
    <row r="4049" spans="1:11" x14ac:dyDescent="0.25">
      <c r="A4049" t="s">
        <v>54</v>
      </c>
      <c r="B4049" t="s">
        <v>4119</v>
      </c>
      <c r="C4049" s="7">
        <v>41851</v>
      </c>
      <c r="D4049">
        <v>1</v>
      </c>
      <c r="E4049" t="s">
        <v>5146</v>
      </c>
      <c r="F4049">
        <v>5.4333332876364393</v>
      </c>
      <c r="G4049">
        <v>6</v>
      </c>
      <c r="H4049">
        <v>3.8333333333333335</v>
      </c>
      <c r="I4049">
        <v>79</v>
      </c>
      <c r="J4049">
        <v>2.4136726856231689</v>
      </c>
      <c r="K4049">
        <v>0.44816577434539795</v>
      </c>
    </row>
    <row r="4050" spans="1:11" x14ac:dyDescent="0.25">
      <c r="A4050" t="s">
        <v>54</v>
      </c>
      <c r="B4050" t="s">
        <v>3637</v>
      </c>
      <c r="C4050" s="7">
        <v>41851</v>
      </c>
      <c r="D4050">
        <v>0</v>
      </c>
      <c r="E4050" t="s">
        <v>3809</v>
      </c>
      <c r="F4050">
        <v>32.659469604492188</v>
      </c>
      <c r="G4050">
        <v>274</v>
      </c>
      <c r="H4050">
        <v>9.3266423357664241</v>
      </c>
      <c r="I4050">
        <v>79.313865661621094</v>
      </c>
      <c r="J4050">
        <v>12.045507431030273</v>
      </c>
      <c r="K4050">
        <v>2.4655647277832031</v>
      </c>
    </row>
    <row r="4051" spans="1:11" x14ac:dyDescent="0.25">
      <c r="A4051" t="s">
        <v>54</v>
      </c>
      <c r="B4051" t="s">
        <v>3637</v>
      </c>
      <c r="C4051" s="7">
        <v>41851</v>
      </c>
      <c r="D4051">
        <v>1</v>
      </c>
      <c r="E4051" t="s">
        <v>3810</v>
      </c>
      <c r="F4051">
        <v>30.193905208266617</v>
      </c>
      <c r="G4051">
        <v>274</v>
      </c>
      <c r="H4051">
        <v>9.3266423357664241</v>
      </c>
      <c r="I4051">
        <v>79.313865661621094</v>
      </c>
      <c r="J4051">
        <v>12.045507431030273</v>
      </c>
      <c r="K4051">
        <v>2.4655647277832031</v>
      </c>
    </row>
    <row r="4052" spans="1:11" x14ac:dyDescent="0.25">
      <c r="A4052" t="s">
        <v>54</v>
      </c>
      <c r="B4052" t="s">
        <v>61</v>
      </c>
      <c r="C4052" s="7">
        <v>41851</v>
      </c>
      <c r="D4052">
        <v>0</v>
      </c>
      <c r="E4052" t="s">
        <v>1198</v>
      </c>
      <c r="F4052">
        <v>37.222694396972656</v>
      </c>
      <c r="G4052">
        <v>154</v>
      </c>
      <c r="H4052">
        <v>8.8668831168831161</v>
      </c>
      <c r="I4052">
        <v>78</v>
      </c>
      <c r="J4052">
        <v>7.5056309700012207</v>
      </c>
      <c r="K4052">
        <v>0.94594001770019531</v>
      </c>
    </row>
    <row r="4053" spans="1:11" x14ac:dyDescent="0.25">
      <c r="A4053" t="s">
        <v>54</v>
      </c>
      <c r="B4053" t="s">
        <v>61</v>
      </c>
      <c r="C4053" s="7">
        <v>41851</v>
      </c>
      <c r="D4053">
        <v>1</v>
      </c>
      <c r="E4053" t="s">
        <v>1199</v>
      </c>
      <c r="F4053">
        <v>36.276753360054805</v>
      </c>
      <c r="G4053">
        <v>154</v>
      </c>
      <c r="H4053">
        <v>8.8668831168831161</v>
      </c>
      <c r="I4053">
        <v>78</v>
      </c>
      <c r="J4053">
        <v>7.5056309700012207</v>
      </c>
      <c r="K4053">
        <v>0.94594001770019531</v>
      </c>
    </row>
    <row r="4054" spans="1:11" x14ac:dyDescent="0.25">
      <c r="A4054" t="s">
        <v>54</v>
      </c>
      <c r="B4054" t="s">
        <v>62</v>
      </c>
      <c r="C4054" s="7">
        <v>41851</v>
      </c>
      <c r="D4054">
        <v>0</v>
      </c>
      <c r="E4054" t="s">
        <v>1200</v>
      </c>
      <c r="F4054">
        <v>26.803333282470703</v>
      </c>
      <c r="G4054">
        <v>120</v>
      </c>
      <c r="H4054">
        <v>9.9166666666666661</v>
      </c>
      <c r="I4054">
        <v>81</v>
      </c>
      <c r="J4054">
        <v>15.925124168395996</v>
      </c>
      <c r="K4054">
        <v>4.4157500267028809</v>
      </c>
    </row>
    <row r="4055" spans="1:11" x14ac:dyDescent="0.25">
      <c r="A4055" t="s">
        <v>54</v>
      </c>
      <c r="B4055" t="s">
        <v>62</v>
      </c>
      <c r="C4055" s="7">
        <v>41851</v>
      </c>
      <c r="D4055">
        <v>1</v>
      </c>
      <c r="E4055" t="s">
        <v>1201</v>
      </c>
      <c r="F4055">
        <v>22.387583413471777</v>
      </c>
      <c r="G4055">
        <v>120</v>
      </c>
      <c r="H4055">
        <v>9.9166666666666661</v>
      </c>
      <c r="I4055">
        <v>81</v>
      </c>
      <c r="J4055">
        <v>15.925124168395996</v>
      </c>
      <c r="K4055">
        <v>4.4157500267028809</v>
      </c>
    </row>
    <row r="4056" spans="1:11" x14ac:dyDescent="0.25">
      <c r="A4056" t="s">
        <v>54</v>
      </c>
      <c r="B4056" t="s">
        <v>63</v>
      </c>
      <c r="C4056" s="7">
        <v>41851</v>
      </c>
      <c r="D4056">
        <v>0</v>
      </c>
      <c r="E4056" t="s">
        <v>2562</v>
      </c>
      <c r="F4056">
        <v>0</v>
      </c>
      <c r="G4056">
        <v>0</v>
      </c>
      <c r="H4056">
        <v>0</v>
      </c>
      <c r="I4056">
        <v>0</v>
      </c>
      <c r="J4056">
        <v>0</v>
      </c>
      <c r="K4056">
        <v>0</v>
      </c>
    </row>
    <row r="4057" spans="1:11" x14ac:dyDescent="0.25">
      <c r="A4057" t="s">
        <v>54</v>
      </c>
      <c r="B4057" t="s">
        <v>63</v>
      </c>
      <c r="C4057" s="7">
        <v>41851</v>
      </c>
      <c r="D4057">
        <v>1</v>
      </c>
      <c r="E4057" t="s">
        <v>2563</v>
      </c>
      <c r="F4057">
        <v>0</v>
      </c>
      <c r="G4057">
        <v>0</v>
      </c>
      <c r="H4057">
        <v>0</v>
      </c>
      <c r="I4057">
        <v>0</v>
      </c>
      <c r="J4057">
        <v>0</v>
      </c>
      <c r="K4057">
        <v>0</v>
      </c>
    </row>
    <row r="4058" spans="1:11" x14ac:dyDescent="0.25">
      <c r="A4058" t="s">
        <v>54</v>
      </c>
      <c r="B4058" t="s">
        <v>64</v>
      </c>
      <c r="C4058" s="7">
        <v>41851</v>
      </c>
      <c r="D4058">
        <v>0</v>
      </c>
      <c r="E4058" t="s">
        <v>2564</v>
      </c>
      <c r="F4058">
        <v>0</v>
      </c>
      <c r="G4058">
        <v>0</v>
      </c>
      <c r="H4058">
        <v>0</v>
      </c>
      <c r="I4058">
        <v>0</v>
      </c>
      <c r="J4058">
        <v>0</v>
      </c>
      <c r="K4058">
        <v>0</v>
      </c>
    </row>
    <row r="4059" spans="1:11" x14ac:dyDescent="0.25">
      <c r="A4059" t="s">
        <v>54</v>
      </c>
      <c r="B4059" t="s">
        <v>64</v>
      </c>
      <c r="C4059" s="7">
        <v>41851</v>
      </c>
      <c r="D4059">
        <v>1</v>
      </c>
      <c r="E4059" t="s">
        <v>2565</v>
      </c>
      <c r="F4059">
        <v>0</v>
      </c>
      <c r="G4059">
        <v>0</v>
      </c>
      <c r="H4059">
        <v>0</v>
      </c>
      <c r="I4059">
        <v>0</v>
      </c>
      <c r="J4059">
        <v>0</v>
      </c>
      <c r="K4059">
        <v>0</v>
      </c>
    </row>
    <row r="4060" spans="1:11" x14ac:dyDescent="0.25">
      <c r="A4060" t="s">
        <v>54</v>
      </c>
      <c r="B4060" t="s">
        <v>65</v>
      </c>
      <c r="C4060" s="7">
        <v>41851</v>
      </c>
      <c r="D4060">
        <v>0</v>
      </c>
      <c r="E4060" t="s">
        <v>2566</v>
      </c>
      <c r="F4060">
        <v>0</v>
      </c>
      <c r="G4060">
        <v>0</v>
      </c>
      <c r="H4060">
        <v>0</v>
      </c>
      <c r="I4060">
        <v>0</v>
      </c>
      <c r="J4060">
        <v>0</v>
      </c>
      <c r="K4060">
        <v>0</v>
      </c>
    </row>
    <row r="4061" spans="1:11" x14ac:dyDescent="0.25">
      <c r="A4061" t="s">
        <v>54</v>
      </c>
      <c r="B4061" t="s">
        <v>65</v>
      </c>
      <c r="C4061" s="7">
        <v>41851</v>
      </c>
      <c r="D4061">
        <v>1</v>
      </c>
      <c r="E4061" t="s">
        <v>2567</v>
      </c>
      <c r="F4061">
        <v>0</v>
      </c>
      <c r="G4061">
        <v>0</v>
      </c>
      <c r="H4061">
        <v>0</v>
      </c>
      <c r="I4061">
        <v>0</v>
      </c>
      <c r="J4061">
        <v>0</v>
      </c>
      <c r="K4061">
        <v>0</v>
      </c>
    </row>
    <row r="4062" spans="1:11" x14ac:dyDescent="0.25">
      <c r="A4062" t="s">
        <v>54</v>
      </c>
      <c r="B4062" t="s">
        <v>66</v>
      </c>
      <c r="C4062" s="7">
        <v>41851</v>
      </c>
      <c r="D4062">
        <v>0</v>
      </c>
      <c r="E4062" t="s">
        <v>2568</v>
      </c>
      <c r="F4062">
        <v>37.202732086181641</v>
      </c>
      <c r="G4062">
        <v>147</v>
      </c>
      <c r="H4062">
        <v>10.959183673469388</v>
      </c>
      <c r="I4062">
        <v>79.408164978027344</v>
      </c>
      <c r="J4062">
        <v>12.751827239990234</v>
      </c>
      <c r="K4062">
        <v>3.0942955017089844</v>
      </c>
    </row>
    <row r="4063" spans="1:11" x14ac:dyDescent="0.25">
      <c r="A4063" t="s">
        <v>54</v>
      </c>
      <c r="B4063" t="s">
        <v>66</v>
      </c>
      <c r="C4063" s="7">
        <v>41851</v>
      </c>
      <c r="D4063">
        <v>1</v>
      </c>
      <c r="E4063" t="s">
        <v>2569</v>
      </c>
      <c r="F4063">
        <v>34.108435476376187</v>
      </c>
      <c r="G4063">
        <v>147</v>
      </c>
      <c r="H4063">
        <v>10.959183673469388</v>
      </c>
      <c r="I4063">
        <v>79.408164978027344</v>
      </c>
      <c r="J4063">
        <v>12.751827239990234</v>
      </c>
      <c r="K4063">
        <v>3.0942955017089844</v>
      </c>
    </row>
    <row r="4064" spans="1:11" x14ac:dyDescent="0.25">
      <c r="A4064" t="s">
        <v>54</v>
      </c>
      <c r="B4064" t="s">
        <v>67</v>
      </c>
      <c r="C4064" s="7">
        <v>41851</v>
      </c>
      <c r="D4064">
        <v>0</v>
      </c>
      <c r="E4064" t="s">
        <v>2570</v>
      </c>
      <c r="F4064">
        <v>27.235218048095703</v>
      </c>
      <c r="G4064">
        <v>125</v>
      </c>
      <c r="H4064">
        <v>7.444</v>
      </c>
      <c r="I4064">
        <v>79.199996948242187</v>
      </c>
      <c r="J4064">
        <v>11.252094268798828</v>
      </c>
      <c r="K4064">
        <v>1.7111384868621826</v>
      </c>
    </row>
    <row r="4065" spans="1:11" x14ac:dyDescent="0.25">
      <c r="A4065" t="s">
        <v>54</v>
      </c>
      <c r="B4065" t="s">
        <v>67</v>
      </c>
      <c r="C4065" s="7">
        <v>41851</v>
      </c>
      <c r="D4065">
        <v>1</v>
      </c>
      <c r="E4065" t="s">
        <v>2571</v>
      </c>
      <c r="F4065">
        <v>25.524080084323884</v>
      </c>
      <c r="G4065">
        <v>125</v>
      </c>
      <c r="H4065">
        <v>7.444</v>
      </c>
      <c r="I4065">
        <v>79.199996948242187</v>
      </c>
      <c r="J4065">
        <v>11.252094268798828</v>
      </c>
      <c r="K4065">
        <v>1.7111384868621826</v>
      </c>
    </row>
    <row r="4066" spans="1:11" x14ac:dyDescent="0.25">
      <c r="A4066" t="s">
        <v>54</v>
      </c>
      <c r="B4066" t="s">
        <v>68</v>
      </c>
      <c r="C4066" s="7">
        <v>41851</v>
      </c>
      <c r="D4066">
        <v>0</v>
      </c>
      <c r="E4066" t="s">
        <v>2572</v>
      </c>
      <c r="F4066">
        <v>37.745494842529297</v>
      </c>
      <c r="G4066">
        <v>2</v>
      </c>
      <c r="H4066">
        <v>7</v>
      </c>
      <c r="I4066">
        <v>79.5</v>
      </c>
      <c r="J4066">
        <v>6.2600059509277344</v>
      </c>
      <c r="K4066">
        <v>3.4054927825927734</v>
      </c>
    </row>
    <row r="4067" spans="1:11" x14ac:dyDescent="0.25">
      <c r="A4067" t="s">
        <v>54</v>
      </c>
      <c r="B4067" t="s">
        <v>68</v>
      </c>
      <c r="C4067" s="7">
        <v>41851</v>
      </c>
      <c r="D4067">
        <v>1</v>
      </c>
      <c r="E4067" t="s">
        <v>2573</v>
      </c>
      <c r="F4067">
        <v>34.340000748634338</v>
      </c>
      <c r="G4067">
        <v>2</v>
      </c>
      <c r="H4067">
        <v>7</v>
      </c>
      <c r="I4067">
        <v>79.5</v>
      </c>
      <c r="J4067">
        <v>6.2600059509277344</v>
      </c>
      <c r="K4067">
        <v>3.4054927825927734</v>
      </c>
    </row>
    <row r="4068" spans="1:11" x14ac:dyDescent="0.25">
      <c r="A4068" t="s">
        <v>54</v>
      </c>
      <c r="B4068" t="s">
        <v>4120</v>
      </c>
      <c r="C4068" s="7">
        <v>41851</v>
      </c>
      <c r="D4068">
        <v>0</v>
      </c>
      <c r="E4068" t="s">
        <v>5147</v>
      </c>
      <c r="F4068">
        <v>29.494691848754883</v>
      </c>
      <c r="G4068">
        <v>57</v>
      </c>
      <c r="H4068">
        <v>8.8596491228070171</v>
      </c>
      <c r="I4068">
        <v>79.578948974609375</v>
      </c>
      <c r="J4068">
        <v>17.420028686523438</v>
      </c>
      <c r="K4068">
        <v>3.5389902591705322</v>
      </c>
    </row>
    <row r="4069" spans="1:11" x14ac:dyDescent="0.25">
      <c r="A4069" t="s">
        <v>54</v>
      </c>
      <c r="B4069" t="s">
        <v>4120</v>
      </c>
      <c r="C4069" s="7">
        <v>41851</v>
      </c>
      <c r="D4069">
        <v>1</v>
      </c>
      <c r="E4069" t="s">
        <v>5148</v>
      </c>
      <c r="F4069">
        <v>25.95570197770078</v>
      </c>
      <c r="G4069">
        <v>57</v>
      </c>
      <c r="H4069">
        <v>8.8596491228070171</v>
      </c>
      <c r="I4069">
        <v>79.578948974609375</v>
      </c>
      <c r="J4069">
        <v>17.420028686523438</v>
      </c>
      <c r="K4069">
        <v>3.5389902591705322</v>
      </c>
    </row>
    <row r="4070" spans="1:11" x14ac:dyDescent="0.25">
      <c r="A4070" t="s">
        <v>54</v>
      </c>
      <c r="B4070" t="s">
        <v>4121</v>
      </c>
      <c r="C4070" s="7">
        <v>41851</v>
      </c>
      <c r="D4070">
        <v>0</v>
      </c>
      <c r="E4070" t="s">
        <v>5149</v>
      </c>
      <c r="F4070">
        <v>14.096083641052246</v>
      </c>
      <c r="G4070">
        <v>6</v>
      </c>
      <c r="H4070">
        <v>3.1666666666666665</v>
      </c>
      <c r="I4070">
        <v>79</v>
      </c>
      <c r="J4070">
        <v>2.8884687423706055</v>
      </c>
      <c r="K4070">
        <v>1.8427506685256958</v>
      </c>
    </row>
    <row r="4071" spans="1:11" x14ac:dyDescent="0.25">
      <c r="A4071" t="s">
        <v>54</v>
      </c>
      <c r="B4071" t="s">
        <v>4121</v>
      </c>
      <c r="C4071" s="7">
        <v>41851</v>
      </c>
      <c r="D4071">
        <v>1</v>
      </c>
      <c r="E4071" t="s">
        <v>5150</v>
      </c>
      <c r="F4071">
        <v>12.253333086768786</v>
      </c>
      <c r="G4071">
        <v>6</v>
      </c>
      <c r="H4071">
        <v>3.1666666666666665</v>
      </c>
      <c r="I4071">
        <v>79</v>
      </c>
      <c r="J4071">
        <v>2.8884687423706055</v>
      </c>
      <c r="K4071">
        <v>1.8427506685256958</v>
      </c>
    </row>
    <row r="4072" spans="1:11" x14ac:dyDescent="0.25">
      <c r="A4072" t="s">
        <v>54</v>
      </c>
      <c r="B4072" t="s">
        <v>4122</v>
      </c>
      <c r="C4072" s="7">
        <v>41851</v>
      </c>
      <c r="D4072">
        <v>0</v>
      </c>
      <c r="E4072" t="s">
        <v>5151</v>
      </c>
      <c r="F4072">
        <v>41.785259246826172</v>
      </c>
      <c r="G4072">
        <v>135</v>
      </c>
      <c r="H4072">
        <v>10.003703703703703</v>
      </c>
      <c r="I4072">
        <v>79.177780151367188</v>
      </c>
      <c r="J4072">
        <v>7.3733034133911133</v>
      </c>
      <c r="K4072">
        <v>1.5494801998138428</v>
      </c>
    </row>
    <row r="4073" spans="1:11" x14ac:dyDescent="0.25">
      <c r="A4073" t="s">
        <v>54</v>
      </c>
      <c r="B4073" t="s">
        <v>4122</v>
      </c>
      <c r="C4073" s="7">
        <v>41851</v>
      </c>
      <c r="D4073">
        <v>1</v>
      </c>
      <c r="E4073" t="s">
        <v>5152</v>
      </c>
      <c r="F4073">
        <v>40.235777944326401</v>
      </c>
      <c r="G4073">
        <v>135</v>
      </c>
      <c r="H4073">
        <v>10.003703703703703</v>
      </c>
      <c r="I4073">
        <v>79.177780151367188</v>
      </c>
      <c r="J4073">
        <v>7.3733034133911133</v>
      </c>
      <c r="K4073">
        <v>1.5494801998138428</v>
      </c>
    </row>
    <row r="4074" spans="1:11" x14ac:dyDescent="0.25">
      <c r="A4074" t="s">
        <v>54</v>
      </c>
      <c r="B4074" t="s">
        <v>75</v>
      </c>
      <c r="C4074" s="7">
        <v>41851</v>
      </c>
      <c r="D4074">
        <v>0</v>
      </c>
      <c r="E4074" t="s">
        <v>1698</v>
      </c>
      <c r="F4074">
        <v>0</v>
      </c>
      <c r="G4074">
        <v>0</v>
      </c>
      <c r="H4074">
        <v>0</v>
      </c>
      <c r="I4074">
        <v>0</v>
      </c>
      <c r="J4074">
        <v>0</v>
      </c>
      <c r="K4074">
        <v>0</v>
      </c>
    </row>
    <row r="4075" spans="1:11" x14ac:dyDescent="0.25">
      <c r="A4075" t="s">
        <v>54</v>
      </c>
      <c r="B4075" t="s">
        <v>75</v>
      </c>
      <c r="C4075" s="7">
        <v>41851</v>
      </c>
      <c r="D4075">
        <v>1</v>
      </c>
      <c r="E4075" t="s">
        <v>1699</v>
      </c>
      <c r="F4075">
        <v>0</v>
      </c>
      <c r="G4075">
        <v>0</v>
      </c>
      <c r="H4075">
        <v>0</v>
      </c>
      <c r="I4075">
        <v>0</v>
      </c>
      <c r="J4075">
        <v>0</v>
      </c>
      <c r="K4075">
        <v>0</v>
      </c>
    </row>
    <row r="4076" spans="1:11" x14ac:dyDescent="0.25">
      <c r="A4076" t="s">
        <v>54</v>
      </c>
      <c r="B4076" t="s">
        <v>69</v>
      </c>
      <c r="C4076" s="7">
        <v>41851</v>
      </c>
      <c r="D4076">
        <v>0</v>
      </c>
      <c r="E4076" t="s">
        <v>1202</v>
      </c>
      <c r="F4076">
        <v>0</v>
      </c>
      <c r="G4076">
        <v>0</v>
      </c>
      <c r="H4076">
        <v>0</v>
      </c>
      <c r="I4076">
        <v>0</v>
      </c>
      <c r="J4076">
        <v>0</v>
      </c>
      <c r="K4076">
        <v>0</v>
      </c>
    </row>
    <row r="4077" spans="1:11" x14ac:dyDescent="0.25">
      <c r="A4077" t="s">
        <v>54</v>
      </c>
      <c r="B4077" t="s">
        <v>69</v>
      </c>
      <c r="C4077" s="7">
        <v>41851</v>
      </c>
      <c r="D4077">
        <v>1</v>
      </c>
      <c r="E4077" t="s">
        <v>1203</v>
      </c>
      <c r="F4077">
        <v>0</v>
      </c>
      <c r="G4077">
        <v>0</v>
      </c>
      <c r="H4077">
        <v>0</v>
      </c>
      <c r="I4077">
        <v>0</v>
      </c>
      <c r="J4077">
        <v>0</v>
      </c>
      <c r="K4077">
        <v>0</v>
      </c>
    </row>
    <row r="4078" spans="1:11" x14ac:dyDescent="0.25">
      <c r="A4078" t="s">
        <v>54</v>
      </c>
      <c r="B4078" t="s">
        <v>70</v>
      </c>
      <c r="C4078" s="7">
        <v>41851</v>
      </c>
      <c r="D4078">
        <v>0</v>
      </c>
      <c r="E4078" t="s">
        <v>1204</v>
      </c>
      <c r="F4078">
        <v>0</v>
      </c>
      <c r="G4078">
        <v>0</v>
      </c>
      <c r="H4078">
        <v>0</v>
      </c>
      <c r="I4078">
        <v>0</v>
      </c>
      <c r="J4078">
        <v>0</v>
      </c>
      <c r="K4078">
        <v>0</v>
      </c>
    </row>
    <row r="4079" spans="1:11" x14ac:dyDescent="0.25">
      <c r="A4079" t="s">
        <v>54</v>
      </c>
      <c r="B4079" t="s">
        <v>70</v>
      </c>
      <c r="C4079" s="7">
        <v>41851</v>
      </c>
      <c r="D4079">
        <v>1</v>
      </c>
      <c r="E4079" t="s">
        <v>1205</v>
      </c>
      <c r="F4079">
        <v>0</v>
      </c>
      <c r="G4079">
        <v>0</v>
      </c>
      <c r="H4079">
        <v>0</v>
      </c>
      <c r="I4079">
        <v>0</v>
      </c>
      <c r="J4079">
        <v>0</v>
      </c>
      <c r="K4079">
        <v>0</v>
      </c>
    </row>
    <row r="4080" spans="1:11" x14ac:dyDescent="0.25">
      <c r="A4080" t="s">
        <v>54</v>
      </c>
      <c r="B4080" t="s">
        <v>5566</v>
      </c>
      <c r="C4080" s="7">
        <v>41851</v>
      </c>
      <c r="D4080">
        <v>0</v>
      </c>
      <c r="E4080" t="s">
        <v>5907</v>
      </c>
      <c r="F4080">
        <v>1.7459995746612549</v>
      </c>
      <c r="G4080">
        <v>1</v>
      </c>
      <c r="H4080">
        <v>1</v>
      </c>
      <c r="I4080">
        <v>78</v>
      </c>
      <c r="K4080">
        <v>-0.34900021553039551</v>
      </c>
    </row>
    <row r="4081" spans="1:11" x14ac:dyDescent="0.25">
      <c r="A4081" t="s">
        <v>54</v>
      </c>
      <c r="B4081" t="s">
        <v>5566</v>
      </c>
      <c r="C4081" s="7">
        <v>41851</v>
      </c>
      <c r="D4081">
        <v>1</v>
      </c>
      <c r="E4081" t="s">
        <v>5908</v>
      </c>
      <c r="F4081">
        <v>2.0949997901916504</v>
      </c>
      <c r="G4081">
        <v>1</v>
      </c>
      <c r="H4081">
        <v>1</v>
      </c>
      <c r="I4081">
        <v>78</v>
      </c>
      <c r="K4081">
        <v>-0.34900021553039551</v>
      </c>
    </row>
    <row r="4082" spans="1:11" x14ac:dyDescent="0.25">
      <c r="A4082" t="s">
        <v>54</v>
      </c>
      <c r="B4082" t="s">
        <v>4123</v>
      </c>
      <c r="C4082" s="7">
        <v>41851</v>
      </c>
      <c r="D4082">
        <v>0</v>
      </c>
      <c r="E4082" t="s">
        <v>5153</v>
      </c>
      <c r="F4082">
        <v>26.724325180053711</v>
      </c>
      <c r="G4082">
        <v>26</v>
      </c>
      <c r="H4082">
        <v>2.8461538461538463</v>
      </c>
      <c r="I4082">
        <v>78.576919555664063</v>
      </c>
      <c r="J4082">
        <v>13.116909027099609</v>
      </c>
      <c r="K4082">
        <v>4.0152873992919922</v>
      </c>
    </row>
    <row r="4083" spans="1:11" x14ac:dyDescent="0.25">
      <c r="A4083" t="s">
        <v>54</v>
      </c>
      <c r="B4083" t="s">
        <v>4123</v>
      </c>
      <c r="C4083" s="7">
        <v>41851</v>
      </c>
      <c r="D4083">
        <v>1</v>
      </c>
      <c r="E4083" t="s">
        <v>5154</v>
      </c>
      <c r="F4083">
        <v>22.709038391709328</v>
      </c>
      <c r="G4083">
        <v>26</v>
      </c>
      <c r="H4083">
        <v>2.8461538461538463</v>
      </c>
      <c r="I4083">
        <v>78.576919555664063</v>
      </c>
      <c r="J4083">
        <v>13.116909027099609</v>
      </c>
      <c r="K4083">
        <v>4.0152873992919922</v>
      </c>
    </row>
    <row r="4084" spans="1:11" x14ac:dyDescent="0.25">
      <c r="A4084" t="s">
        <v>54</v>
      </c>
      <c r="B4084" t="s">
        <v>4124</v>
      </c>
      <c r="C4084" s="7">
        <v>41851</v>
      </c>
      <c r="D4084">
        <v>0</v>
      </c>
      <c r="E4084" t="s">
        <v>5155</v>
      </c>
      <c r="F4084">
        <v>21.158151626586914</v>
      </c>
      <c r="G4084">
        <v>36</v>
      </c>
      <c r="H4084">
        <v>15.861111111111111</v>
      </c>
      <c r="I4084">
        <v>80.166664123535156</v>
      </c>
      <c r="J4084">
        <v>17.285760879516602</v>
      </c>
      <c r="K4084">
        <v>4.2794022560119629</v>
      </c>
    </row>
    <row r="4085" spans="1:11" x14ac:dyDescent="0.25">
      <c r="A4085" t="s">
        <v>54</v>
      </c>
      <c r="B4085" t="s">
        <v>4124</v>
      </c>
      <c r="C4085" s="7">
        <v>41851</v>
      </c>
      <c r="D4085">
        <v>1</v>
      </c>
      <c r="E4085" t="s">
        <v>5156</v>
      </c>
      <c r="F4085">
        <v>16.878749828371738</v>
      </c>
      <c r="G4085">
        <v>36</v>
      </c>
      <c r="H4085">
        <v>15.861111111111111</v>
      </c>
      <c r="I4085">
        <v>80.166664123535156</v>
      </c>
      <c r="J4085">
        <v>17.285760879516602</v>
      </c>
      <c r="K4085">
        <v>4.2794022560119629</v>
      </c>
    </row>
    <row r="4086" spans="1:11" x14ac:dyDescent="0.25">
      <c r="A4086" t="s">
        <v>54</v>
      </c>
      <c r="B4086" t="s">
        <v>71</v>
      </c>
      <c r="C4086" s="7">
        <v>41851</v>
      </c>
      <c r="D4086">
        <v>0</v>
      </c>
      <c r="E4086" t="s">
        <v>2574</v>
      </c>
      <c r="F4086">
        <v>3.8865001201629639</v>
      </c>
      <c r="G4086">
        <v>1</v>
      </c>
      <c r="H4086">
        <v>1</v>
      </c>
      <c r="I4086">
        <v>81</v>
      </c>
      <c r="K4086">
        <v>1.6464998722076416</v>
      </c>
    </row>
    <row r="4087" spans="1:11" x14ac:dyDescent="0.25">
      <c r="A4087" t="s">
        <v>54</v>
      </c>
      <c r="B4087" t="s">
        <v>71</v>
      </c>
      <c r="C4087" s="7">
        <v>41851</v>
      </c>
      <c r="D4087">
        <v>1</v>
      </c>
      <c r="E4087" t="s">
        <v>2575</v>
      </c>
      <c r="F4087">
        <v>2.2400002479553223</v>
      </c>
      <c r="G4087">
        <v>1</v>
      </c>
      <c r="H4087">
        <v>1</v>
      </c>
      <c r="I4087">
        <v>81</v>
      </c>
      <c r="K4087">
        <v>1.6464998722076416</v>
      </c>
    </row>
    <row r="4088" spans="1:11" x14ac:dyDescent="0.25">
      <c r="A4088" t="s">
        <v>54</v>
      </c>
      <c r="B4088" t="s">
        <v>72</v>
      </c>
      <c r="C4088" s="7">
        <v>41851</v>
      </c>
      <c r="D4088">
        <v>0</v>
      </c>
      <c r="E4088" t="s">
        <v>1206</v>
      </c>
      <c r="F4088">
        <v>10.018818855285645</v>
      </c>
      <c r="G4088">
        <v>58</v>
      </c>
      <c r="H4088">
        <v>2.9224137931034484</v>
      </c>
      <c r="I4088">
        <v>78.931037902832031</v>
      </c>
      <c r="J4088">
        <v>3.9964303970336914</v>
      </c>
      <c r="K4088">
        <v>0.42450854182243347</v>
      </c>
    </row>
    <row r="4089" spans="1:11" x14ac:dyDescent="0.25">
      <c r="A4089" t="s">
        <v>54</v>
      </c>
      <c r="B4089" t="s">
        <v>72</v>
      </c>
      <c r="C4089" s="7">
        <v>41851</v>
      </c>
      <c r="D4089">
        <v>1</v>
      </c>
      <c r="E4089" t="s">
        <v>1207</v>
      </c>
      <c r="F4089">
        <v>9.5943103042142148</v>
      </c>
      <c r="G4089">
        <v>58</v>
      </c>
      <c r="H4089">
        <v>2.9224137931034484</v>
      </c>
      <c r="I4089">
        <v>78.931037902832031</v>
      </c>
      <c r="J4089">
        <v>3.9964303970336914</v>
      </c>
      <c r="K4089">
        <v>0.42450854182243347</v>
      </c>
    </row>
    <row r="4090" spans="1:11" x14ac:dyDescent="0.25">
      <c r="A4090" t="s">
        <v>54</v>
      </c>
      <c r="B4090" t="s">
        <v>73</v>
      </c>
      <c r="C4090" s="7">
        <v>41851</v>
      </c>
      <c r="D4090">
        <v>0</v>
      </c>
      <c r="E4090" t="s">
        <v>1208</v>
      </c>
      <c r="F4090">
        <v>38.901008605957031</v>
      </c>
      <c r="G4090">
        <v>215</v>
      </c>
      <c r="H4090">
        <v>11.093023255813954</v>
      </c>
      <c r="I4090">
        <v>79.4093017578125</v>
      </c>
      <c r="J4090">
        <v>13.394094467163086</v>
      </c>
      <c r="K4090">
        <v>3.0199849605560303</v>
      </c>
    </row>
    <row r="4091" spans="1:11" x14ac:dyDescent="0.25">
      <c r="A4091" t="s">
        <v>54</v>
      </c>
      <c r="B4091" t="s">
        <v>73</v>
      </c>
      <c r="C4091" s="7">
        <v>41851</v>
      </c>
      <c r="D4091">
        <v>1</v>
      </c>
      <c r="E4091" t="s">
        <v>1209</v>
      </c>
      <c r="F4091">
        <v>35.881023391500811</v>
      </c>
      <c r="G4091">
        <v>215</v>
      </c>
      <c r="H4091">
        <v>11.093023255813954</v>
      </c>
      <c r="I4091">
        <v>79.4093017578125</v>
      </c>
      <c r="J4091">
        <v>13.394094467163086</v>
      </c>
      <c r="K4091">
        <v>3.0199849605560303</v>
      </c>
    </row>
    <row r="4092" spans="1:11" x14ac:dyDescent="0.25">
      <c r="A4092" t="s">
        <v>54</v>
      </c>
      <c r="B4092" t="s">
        <v>5565</v>
      </c>
      <c r="C4092" s="7">
        <v>41851</v>
      </c>
      <c r="D4092">
        <v>0</v>
      </c>
      <c r="E4092" t="s">
        <v>5909</v>
      </c>
      <c r="F4092">
        <v>6.9071445465087891</v>
      </c>
      <c r="G4092">
        <v>7</v>
      </c>
      <c r="H4092">
        <v>1.7142857142857142</v>
      </c>
      <c r="I4092">
        <v>78.857139587402344</v>
      </c>
      <c r="J4092">
        <v>1.9200056791305542</v>
      </c>
      <c r="K4092">
        <v>-1.0271416902542114</v>
      </c>
    </row>
    <row r="4093" spans="1:11" x14ac:dyDescent="0.25">
      <c r="A4093" t="s">
        <v>54</v>
      </c>
      <c r="B4093" t="s">
        <v>5565</v>
      </c>
      <c r="C4093" s="7">
        <v>41851</v>
      </c>
      <c r="D4093">
        <v>1</v>
      </c>
      <c r="E4093" t="s">
        <v>5910</v>
      </c>
      <c r="F4093">
        <v>7.9342859727995734</v>
      </c>
      <c r="G4093">
        <v>7</v>
      </c>
      <c r="H4093">
        <v>1.7142857142857142</v>
      </c>
      <c r="I4093">
        <v>78.857139587402344</v>
      </c>
      <c r="J4093">
        <v>1.9200056791305542</v>
      </c>
      <c r="K4093">
        <v>-1.0271416902542114</v>
      </c>
    </row>
    <row r="4094" spans="1:11" x14ac:dyDescent="0.25">
      <c r="A4094" t="s">
        <v>54</v>
      </c>
      <c r="B4094" t="s">
        <v>4119</v>
      </c>
      <c r="C4094" s="7">
        <v>41897</v>
      </c>
      <c r="D4094">
        <v>0</v>
      </c>
      <c r="E4094" t="s">
        <v>5157</v>
      </c>
      <c r="F4094">
        <v>13.743000984191895</v>
      </c>
      <c r="G4094">
        <v>7</v>
      </c>
      <c r="H4094">
        <v>8</v>
      </c>
      <c r="I4094">
        <v>86.428573608398438</v>
      </c>
      <c r="J4094">
        <v>3.5692653656005859</v>
      </c>
      <c r="K4094">
        <v>-0.74128454923629761</v>
      </c>
    </row>
    <row r="4095" spans="1:11" x14ac:dyDescent="0.25">
      <c r="A4095" t="s">
        <v>54</v>
      </c>
      <c r="B4095" t="s">
        <v>4119</v>
      </c>
      <c r="C4095" s="7">
        <v>41897</v>
      </c>
      <c r="D4095">
        <v>1</v>
      </c>
      <c r="E4095" t="s">
        <v>5158</v>
      </c>
      <c r="F4095">
        <v>14.484285593032837</v>
      </c>
      <c r="G4095">
        <v>7</v>
      </c>
      <c r="H4095">
        <v>8</v>
      </c>
      <c r="I4095">
        <v>86.428573608398438</v>
      </c>
      <c r="J4095">
        <v>3.5692653656005859</v>
      </c>
      <c r="K4095">
        <v>-0.74128454923629761</v>
      </c>
    </row>
    <row r="4096" spans="1:11" x14ac:dyDescent="0.25">
      <c r="A4096" t="s">
        <v>54</v>
      </c>
      <c r="B4096" t="s">
        <v>3637</v>
      </c>
      <c r="C4096" s="7">
        <v>41897</v>
      </c>
      <c r="D4096">
        <v>0</v>
      </c>
      <c r="E4096" t="s">
        <v>3811</v>
      </c>
      <c r="F4096">
        <v>34.57977294921875</v>
      </c>
      <c r="G4096">
        <v>363</v>
      </c>
      <c r="H4096">
        <v>8.9641873278236908</v>
      </c>
      <c r="I4096">
        <v>87.190086364746094</v>
      </c>
      <c r="J4096">
        <v>10.849309921264648</v>
      </c>
      <c r="K4096">
        <v>1.2128729820251465</v>
      </c>
    </row>
    <row r="4097" spans="1:11" x14ac:dyDescent="0.25">
      <c r="A4097" t="s">
        <v>54</v>
      </c>
      <c r="B4097" t="s">
        <v>3637</v>
      </c>
      <c r="C4097" s="7">
        <v>41897</v>
      </c>
      <c r="D4097">
        <v>1</v>
      </c>
      <c r="E4097" t="s">
        <v>3812</v>
      </c>
      <c r="F4097">
        <v>33.366900914174202</v>
      </c>
      <c r="G4097">
        <v>363</v>
      </c>
      <c r="H4097">
        <v>8.9641873278236908</v>
      </c>
      <c r="I4097">
        <v>87.190086364746094</v>
      </c>
      <c r="J4097">
        <v>10.849309921264648</v>
      </c>
      <c r="K4097">
        <v>1.2128729820251465</v>
      </c>
    </row>
    <row r="4098" spans="1:11" x14ac:dyDescent="0.25">
      <c r="A4098" t="s">
        <v>54</v>
      </c>
      <c r="B4098" t="s">
        <v>61</v>
      </c>
      <c r="C4098" s="7">
        <v>41897</v>
      </c>
      <c r="D4098">
        <v>0</v>
      </c>
      <c r="E4098" t="s">
        <v>1210</v>
      </c>
      <c r="F4098">
        <v>38.33209228515625</v>
      </c>
      <c r="G4098">
        <v>204</v>
      </c>
      <c r="H4098">
        <v>8.7034313725490193</v>
      </c>
      <c r="I4098">
        <v>85</v>
      </c>
      <c r="J4098">
        <v>9.1177854537963867</v>
      </c>
      <c r="K4098">
        <v>0.71625924110412598</v>
      </c>
    </row>
    <row r="4099" spans="1:11" x14ac:dyDescent="0.25">
      <c r="A4099" t="s">
        <v>54</v>
      </c>
      <c r="B4099" t="s">
        <v>61</v>
      </c>
      <c r="C4099" s="7">
        <v>41897</v>
      </c>
      <c r="D4099">
        <v>1</v>
      </c>
      <c r="E4099" t="s">
        <v>1211</v>
      </c>
      <c r="F4099">
        <v>37.615833536662414</v>
      </c>
      <c r="G4099">
        <v>204</v>
      </c>
      <c r="H4099">
        <v>8.7034313725490193</v>
      </c>
      <c r="I4099">
        <v>85</v>
      </c>
      <c r="J4099">
        <v>9.1177854537963867</v>
      </c>
      <c r="K4099">
        <v>0.71625924110412598</v>
      </c>
    </row>
    <row r="4100" spans="1:11" x14ac:dyDescent="0.25">
      <c r="A4100" t="s">
        <v>54</v>
      </c>
      <c r="B4100" t="s">
        <v>62</v>
      </c>
      <c r="C4100" s="7">
        <v>41897</v>
      </c>
      <c r="D4100">
        <v>0</v>
      </c>
      <c r="E4100" t="s">
        <v>1212</v>
      </c>
      <c r="F4100">
        <v>29.765478134155273</v>
      </c>
      <c r="G4100">
        <v>159</v>
      </c>
      <c r="H4100">
        <v>9.2987421383647799</v>
      </c>
      <c r="I4100">
        <v>90</v>
      </c>
      <c r="J4100">
        <v>12.733654022216797</v>
      </c>
      <c r="K4100">
        <v>1.850037693977356</v>
      </c>
    </row>
    <row r="4101" spans="1:11" x14ac:dyDescent="0.25">
      <c r="A4101" t="s">
        <v>54</v>
      </c>
      <c r="B4101" t="s">
        <v>62</v>
      </c>
      <c r="C4101" s="7">
        <v>41897</v>
      </c>
      <c r="D4101">
        <v>1</v>
      </c>
      <c r="E4101" t="s">
        <v>1213</v>
      </c>
      <c r="F4101">
        <v>27.915440190981769</v>
      </c>
      <c r="G4101">
        <v>159</v>
      </c>
      <c r="H4101">
        <v>9.2987421383647799</v>
      </c>
      <c r="I4101">
        <v>90</v>
      </c>
      <c r="J4101">
        <v>12.733654022216797</v>
      </c>
      <c r="K4101">
        <v>1.850037693977356</v>
      </c>
    </row>
    <row r="4102" spans="1:11" x14ac:dyDescent="0.25">
      <c r="A4102" t="s">
        <v>54</v>
      </c>
      <c r="B4102" t="s">
        <v>74</v>
      </c>
      <c r="C4102" s="7">
        <v>41897</v>
      </c>
      <c r="D4102">
        <v>0</v>
      </c>
      <c r="E4102" t="s">
        <v>1214</v>
      </c>
      <c r="F4102">
        <v>43.771507263183594</v>
      </c>
      <c r="G4102">
        <v>4</v>
      </c>
      <c r="H4102">
        <v>7</v>
      </c>
      <c r="I4102">
        <v>90</v>
      </c>
      <c r="J4102">
        <v>17.009387969970703</v>
      </c>
      <c r="K4102">
        <v>-0.8134918212890625</v>
      </c>
    </row>
    <row r="4103" spans="1:11" x14ac:dyDescent="0.25">
      <c r="A4103" t="s">
        <v>54</v>
      </c>
      <c r="B4103" t="s">
        <v>74</v>
      </c>
      <c r="C4103" s="7">
        <v>41897</v>
      </c>
      <c r="D4103">
        <v>1</v>
      </c>
      <c r="E4103" t="s">
        <v>1215</v>
      </c>
      <c r="F4103">
        <v>44.584999084472656</v>
      </c>
      <c r="G4103">
        <v>4</v>
      </c>
      <c r="H4103">
        <v>7</v>
      </c>
      <c r="I4103">
        <v>90</v>
      </c>
      <c r="J4103">
        <v>17.009387969970703</v>
      </c>
      <c r="K4103">
        <v>-0.8134918212890625</v>
      </c>
    </row>
    <row r="4104" spans="1:11" x14ac:dyDescent="0.25">
      <c r="A4104" t="s">
        <v>54</v>
      </c>
      <c r="B4104" t="s">
        <v>63</v>
      </c>
      <c r="C4104" s="7">
        <v>41897</v>
      </c>
      <c r="D4104">
        <v>0</v>
      </c>
      <c r="E4104" t="s">
        <v>2576</v>
      </c>
      <c r="F4104">
        <v>0</v>
      </c>
      <c r="G4104">
        <v>0</v>
      </c>
      <c r="H4104">
        <v>0</v>
      </c>
      <c r="I4104">
        <v>0</v>
      </c>
      <c r="J4104">
        <v>0</v>
      </c>
      <c r="K4104">
        <v>0</v>
      </c>
    </row>
    <row r="4105" spans="1:11" x14ac:dyDescent="0.25">
      <c r="A4105" t="s">
        <v>54</v>
      </c>
      <c r="B4105" t="s">
        <v>63</v>
      </c>
      <c r="C4105" s="7">
        <v>41897</v>
      </c>
      <c r="D4105">
        <v>1</v>
      </c>
      <c r="E4105" t="s">
        <v>2577</v>
      </c>
      <c r="F4105">
        <v>0</v>
      </c>
      <c r="G4105">
        <v>0</v>
      </c>
      <c r="H4105">
        <v>0</v>
      </c>
      <c r="I4105">
        <v>0</v>
      </c>
      <c r="J4105">
        <v>0</v>
      </c>
      <c r="K4105">
        <v>0</v>
      </c>
    </row>
    <row r="4106" spans="1:11" x14ac:dyDescent="0.25">
      <c r="A4106" t="s">
        <v>54</v>
      </c>
      <c r="B4106" t="s">
        <v>64</v>
      </c>
      <c r="C4106" s="7">
        <v>41897</v>
      </c>
      <c r="D4106">
        <v>0</v>
      </c>
      <c r="E4106" t="s">
        <v>2578</v>
      </c>
      <c r="F4106">
        <v>0</v>
      </c>
      <c r="G4106">
        <v>0</v>
      </c>
      <c r="H4106">
        <v>0</v>
      </c>
      <c r="I4106">
        <v>0</v>
      </c>
      <c r="J4106">
        <v>0</v>
      </c>
      <c r="K4106">
        <v>0</v>
      </c>
    </row>
    <row r="4107" spans="1:11" x14ac:dyDescent="0.25">
      <c r="A4107" t="s">
        <v>54</v>
      </c>
      <c r="B4107" t="s">
        <v>64</v>
      </c>
      <c r="C4107" s="7">
        <v>41897</v>
      </c>
      <c r="D4107">
        <v>1</v>
      </c>
      <c r="E4107" t="s">
        <v>2579</v>
      </c>
      <c r="F4107">
        <v>0</v>
      </c>
      <c r="G4107">
        <v>0</v>
      </c>
      <c r="H4107">
        <v>0</v>
      </c>
      <c r="I4107">
        <v>0</v>
      </c>
      <c r="J4107">
        <v>0</v>
      </c>
      <c r="K4107">
        <v>0</v>
      </c>
    </row>
    <row r="4108" spans="1:11" x14ac:dyDescent="0.25">
      <c r="A4108" t="s">
        <v>54</v>
      </c>
      <c r="B4108" t="s">
        <v>65</v>
      </c>
      <c r="C4108" s="7">
        <v>41897</v>
      </c>
      <c r="D4108">
        <v>0</v>
      </c>
      <c r="E4108" t="s">
        <v>2580</v>
      </c>
      <c r="F4108">
        <v>0</v>
      </c>
      <c r="G4108">
        <v>0</v>
      </c>
      <c r="H4108">
        <v>0</v>
      </c>
      <c r="I4108">
        <v>0</v>
      </c>
      <c r="J4108">
        <v>0</v>
      </c>
      <c r="K4108">
        <v>0</v>
      </c>
    </row>
    <row r="4109" spans="1:11" x14ac:dyDescent="0.25">
      <c r="A4109" t="s">
        <v>54</v>
      </c>
      <c r="B4109" t="s">
        <v>65</v>
      </c>
      <c r="C4109" s="7">
        <v>41897</v>
      </c>
      <c r="D4109">
        <v>1</v>
      </c>
      <c r="E4109" t="s">
        <v>2581</v>
      </c>
      <c r="F4109">
        <v>0</v>
      </c>
      <c r="G4109">
        <v>0</v>
      </c>
      <c r="H4109">
        <v>0</v>
      </c>
      <c r="I4109">
        <v>0</v>
      </c>
      <c r="J4109">
        <v>0</v>
      </c>
      <c r="K4109">
        <v>0</v>
      </c>
    </row>
    <row r="4110" spans="1:11" x14ac:dyDescent="0.25">
      <c r="A4110" t="s">
        <v>54</v>
      </c>
      <c r="B4110" t="s">
        <v>66</v>
      </c>
      <c r="C4110" s="7">
        <v>41897</v>
      </c>
      <c r="D4110">
        <v>0</v>
      </c>
      <c r="E4110" t="s">
        <v>2582</v>
      </c>
      <c r="F4110">
        <v>41.834327697753906</v>
      </c>
      <c r="G4110">
        <v>181</v>
      </c>
      <c r="H4110">
        <v>10.685082872928177</v>
      </c>
      <c r="I4110">
        <v>87.237571716308594</v>
      </c>
      <c r="J4110">
        <v>11.725284576416016</v>
      </c>
      <c r="K4110">
        <v>3.8411214351654053</v>
      </c>
    </row>
    <row r="4111" spans="1:11" x14ac:dyDescent="0.25">
      <c r="A4111" t="s">
        <v>54</v>
      </c>
      <c r="B4111" t="s">
        <v>66</v>
      </c>
      <c r="C4111" s="7">
        <v>41897</v>
      </c>
      <c r="D4111">
        <v>1</v>
      </c>
      <c r="E4111" t="s">
        <v>2583</v>
      </c>
      <c r="F4111">
        <v>37.993204499224397</v>
      </c>
      <c r="G4111">
        <v>181</v>
      </c>
      <c r="H4111">
        <v>10.685082872928177</v>
      </c>
      <c r="I4111">
        <v>87.237571716308594</v>
      </c>
      <c r="J4111">
        <v>11.725284576416016</v>
      </c>
      <c r="K4111">
        <v>3.8411214351654053</v>
      </c>
    </row>
    <row r="4112" spans="1:11" x14ac:dyDescent="0.25">
      <c r="A4112" t="s">
        <v>54</v>
      </c>
      <c r="B4112" t="s">
        <v>67</v>
      </c>
      <c r="C4112" s="7">
        <v>41897</v>
      </c>
      <c r="D4112">
        <v>0</v>
      </c>
      <c r="E4112" t="s">
        <v>2584</v>
      </c>
      <c r="F4112">
        <v>26.899215698242188</v>
      </c>
      <c r="G4112">
        <v>176</v>
      </c>
      <c r="H4112">
        <v>7.2613636363636367</v>
      </c>
      <c r="I4112">
        <v>87.073860168457031</v>
      </c>
      <c r="J4112">
        <v>9.0730695724487305</v>
      </c>
      <c r="K4112">
        <v>-1.4825462102890015</v>
      </c>
    </row>
    <row r="4113" spans="1:11" x14ac:dyDescent="0.25">
      <c r="A4113" t="s">
        <v>54</v>
      </c>
      <c r="B4113" t="s">
        <v>67</v>
      </c>
      <c r="C4113" s="7">
        <v>41897</v>
      </c>
      <c r="D4113">
        <v>1</v>
      </c>
      <c r="E4113" t="s">
        <v>2585</v>
      </c>
      <c r="F4113">
        <v>28.381761467592284</v>
      </c>
      <c r="G4113">
        <v>176</v>
      </c>
      <c r="H4113">
        <v>7.2613636363636367</v>
      </c>
      <c r="I4113">
        <v>87.073860168457031</v>
      </c>
      <c r="J4113">
        <v>9.0730695724487305</v>
      </c>
      <c r="K4113">
        <v>-1.4825462102890015</v>
      </c>
    </row>
    <row r="4114" spans="1:11" x14ac:dyDescent="0.25">
      <c r="A4114" t="s">
        <v>54</v>
      </c>
      <c r="B4114" t="s">
        <v>68</v>
      </c>
      <c r="C4114" s="7">
        <v>41897</v>
      </c>
      <c r="D4114">
        <v>0</v>
      </c>
      <c r="E4114" t="s">
        <v>2586</v>
      </c>
      <c r="F4114">
        <v>35.548496246337891</v>
      </c>
      <c r="G4114">
        <v>2</v>
      </c>
      <c r="H4114">
        <v>7</v>
      </c>
      <c r="I4114">
        <v>87.5</v>
      </c>
      <c r="J4114">
        <v>4.5622448921203613</v>
      </c>
      <c r="K4114">
        <v>4.6059951782226562</v>
      </c>
    </row>
    <row r="4115" spans="1:11" x14ac:dyDescent="0.25">
      <c r="A4115" t="s">
        <v>54</v>
      </c>
      <c r="B4115" t="s">
        <v>68</v>
      </c>
      <c r="C4115" s="7">
        <v>41897</v>
      </c>
      <c r="D4115">
        <v>1</v>
      </c>
      <c r="E4115" t="s">
        <v>2587</v>
      </c>
      <c r="F4115">
        <v>30.942501425743103</v>
      </c>
      <c r="G4115">
        <v>2</v>
      </c>
      <c r="H4115">
        <v>7</v>
      </c>
      <c r="I4115">
        <v>87.5</v>
      </c>
      <c r="J4115">
        <v>4.5622448921203613</v>
      </c>
      <c r="K4115">
        <v>4.6059951782226562</v>
      </c>
    </row>
    <row r="4116" spans="1:11" x14ac:dyDescent="0.25">
      <c r="A4116" t="s">
        <v>54</v>
      </c>
      <c r="B4116" t="s">
        <v>4120</v>
      </c>
      <c r="C4116" s="7">
        <v>41897</v>
      </c>
      <c r="D4116">
        <v>0</v>
      </c>
      <c r="E4116" t="s">
        <v>5159</v>
      </c>
      <c r="F4116">
        <v>26.54644775390625</v>
      </c>
      <c r="G4116">
        <v>87</v>
      </c>
      <c r="H4116">
        <v>8.5574712643678161</v>
      </c>
      <c r="I4116">
        <v>87.586204528808594</v>
      </c>
      <c r="J4116">
        <v>12.650208473205566</v>
      </c>
      <c r="K4116">
        <v>1.7231143712997437</v>
      </c>
    </row>
    <row r="4117" spans="1:11" x14ac:dyDescent="0.25">
      <c r="A4117" t="s">
        <v>54</v>
      </c>
      <c r="B4117" t="s">
        <v>4120</v>
      </c>
      <c r="C4117" s="7">
        <v>41897</v>
      </c>
      <c r="D4117">
        <v>1</v>
      </c>
      <c r="E4117" t="s">
        <v>5160</v>
      </c>
      <c r="F4117">
        <v>24.823333362224457</v>
      </c>
      <c r="G4117">
        <v>87</v>
      </c>
      <c r="H4117">
        <v>8.5574712643678161</v>
      </c>
      <c r="I4117">
        <v>87.586204528808594</v>
      </c>
      <c r="J4117">
        <v>12.650208473205566</v>
      </c>
      <c r="K4117">
        <v>1.7231143712997437</v>
      </c>
    </row>
    <row r="4118" spans="1:11" x14ac:dyDescent="0.25">
      <c r="A4118" t="s">
        <v>54</v>
      </c>
      <c r="B4118" t="s">
        <v>4121</v>
      </c>
      <c r="C4118" s="7">
        <v>41897</v>
      </c>
      <c r="D4118">
        <v>0</v>
      </c>
      <c r="E4118" t="s">
        <v>5161</v>
      </c>
      <c r="F4118">
        <v>13.142312049865723</v>
      </c>
      <c r="G4118">
        <v>8</v>
      </c>
      <c r="H4118">
        <v>4.875</v>
      </c>
      <c r="I4118">
        <v>86.875</v>
      </c>
      <c r="J4118">
        <v>8.3761205673217773</v>
      </c>
      <c r="K4118">
        <v>-0.88331282138824463</v>
      </c>
    </row>
    <row r="4119" spans="1:11" x14ac:dyDescent="0.25">
      <c r="A4119" t="s">
        <v>54</v>
      </c>
      <c r="B4119" t="s">
        <v>4121</v>
      </c>
      <c r="C4119" s="7">
        <v>41897</v>
      </c>
      <c r="D4119">
        <v>1</v>
      </c>
      <c r="E4119" t="s">
        <v>5162</v>
      </c>
      <c r="F4119">
        <v>14.02562478359323</v>
      </c>
      <c r="G4119">
        <v>8</v>
      </c>
      <c r="H4119">
        <v>4.875</v>
      </c>
      <c r="I4119">
        <v>86.875</v>
      </c>
      <c r="J4119">
        <v>8.3761205673217773</v>
      </c>
      <c r="K4119">
        <v>-0.88331282138824463</v>
      </c>
    </row>
    <row r="4120" spans="1:11" x14ac:dyDescent="0.25">
      <c r="A4120" t="s">
        <v>54</v>
      </c>
      <c r="B4120" t="s">
        <v>4122</v>
      </c>
      <c r="C4120" s="7">
        <v>41897</v>
      </c>
      <c r="D4120">
        <v>0</v>
      </c>
      <c r="E4120" t="s">
        <v>5163</v>
      </c>
      <c r="F4120">
        <v>40.447055816650391</v>
      </c>
      <c r="G4120">
        <v>174</v>
      </c>
      <c r="H4120">
        <v>9.2212643678160919</v>
      </c>
      <c r="I4120">
        <v>86.896553039550781</v>
      </c>
      <c r="J4120">
        <v>6.9718270301818848</v>
      </c>
      <c r="K4120">
        <v>0.37070360779762268</v>
      </c>
    </row>
    <row r="4121" spans="1:11" x14ac:dyDescent="0.25">
      <c r="A4121" t="s">
        <v>54</v>
      </c>
      <c r="B4121" t="s">
        <v>4122</v>
      </c>
      <c r="C4121" s="7">
        <v>41897</v>
      </c>
      <c r="D4121">
        <v>1</v>
      </c>
      <c r="E4121" t="s">
        <v>5164</v>
      </c>
      <c r="F4121">
        <v>40.076350727214894</v>
      </c>
      <c r="G4121">
        <v>174</v>
      </c>
      <c r="H4121">
        <v>9.2212643678160919</v>
      </c>
      <c r="I4121">
        <v>86.896553039550781</v>
      </c>
      <c r="J4121">
        <v>6.9718270301818848</v>
      </c>
      <c r="K4121">
        <v>0.37070360779762268</v>
      </c>
    </row>
    <row r="4122" spans="1:11" x14ac:dyDescent="0.25">
      <c r="A4122" t="s">
        <v>54</v>
      </c>
      <c r="B4122" t="s">
        <v>75</v>
      </c>
      <c r="C4122" s="7">
        <v>41897</v>
      </c>
      <c r="D4122">
        <v>0</v>
      </c>
      <c r="E4122" t="s">
        <v>1216</v>
      </c>
      <c r="F4122">
        <v>0</v>
      </c>
      <c r="G4122">
        <v>0</v>
      </c>
      <c r="H4122">
        <v>0</v>
      </c>
      <c r="I4122">
        <v>0</v>
      </c>
      <c r="J4122">
        <v>0</v>
      </c>
      <c r="K4122">
        <v>0</v>
      </c>
    </row>
    <row r="4123" spans="1:11" x14ac:dyDescent="0.25">
      <c r="A4123" t="s">
        <v>54</v>
      </c>
      <c r="B4123" t="s">
        <v>75</v>
      </c>
      <c r="C4123" s="7">
        <v>41897</v>
      </c>
      <c r="D4123">
        <v>1</v>
      </c>
      <c r="E4123" t="s">
        <v>1217</v>
      </c>
      <c r="F4123">
        <v>0</v>
      </c>
      <c r="G4123">
        <v>0</v>
      </c>
      <c r="H4123">
        <v>0</v>
      </c>
      <c r="I4123">
        <v>0</v>
      </c>
      <c r="J4123">
        <v>0</v>
      </c>
      <c r="K4123">
        <v>0</v>
      </c>
    </row>
    <row r="4124" spans="1:11" x14ac:dyDescent="0.25">
      <c r="A4124" t="s">
        <v>54</v>
      </c>
      <c r="B4124" t="s">
        <v>69</v>
      </c>
      <c r="C4124" s="7">
        <v>41897</v>
      </c>
      <c r="D4124">
        <v>0</v>
      </c>
      <c r="E4124" t="s">
        <v>1218</v>
      </c>
      <c r="F4124">
        <v>0</v>
      </c>
      <c r="G4124">
        <v>0</v>
      </c>
      <c r="H4124">
        <v>0</v>
      </c>
      <c r="I4124">
        <v>0</v>
      </c>
      <c r="J4124">
        <v>0</v>
      </c>
      <c r="K4124">
        <v>0</v>
      </c>
    </row>
    <row r="4125" spans="1:11" x14ac:dyDescent="0.25">
      <c r="A4125" t="s">
        <v>54</v>
      </c>
      <c r="B4125" t="s">
        <v>69</v>
      </c>
      <c r="C4125" s="7">
        <v>41897</v>
      </c>
      <c r="D4125">
        <v>1</v>
      </c>
      <c r="E4125" t="s">
        <v>1219</v>
      </c>
      <c r="F4125">
        <v>0</v>
      </c>
      <c r="G4125">
        <v>0</v>
      </c>
      <c r="H4125">
        <v>0</v>
      </c>
      <c r="I4125">
        <v>0</v>
      </c>
      <c r="J4125">
        <v>0</v>
      </c>
      <c r="K4125">
        <v>0</v>
      </c>
    </row>
    <row r="4126" spans="1:11" x14ac:dyDescent="0.25">
      <c r="A4126" t="s">
        <v>54</v>
      </c>
      <c r="B4126" t="s">
        <v>70</v>
      </c>
      <c r="C4126" s="7">
        <v>41897</v>
      </c>
      <c r="D4126">
        <v>0</v>
      </c>
      <c r="E4126" t="s">
        <v>1220</v>
      </c>
      <c r="F4126">
        <v>0</v>
      </c>
      <c r="G4126">
        <v>0</v>
      </c>
      <c r="H4126">
        <v>0</v>
      </c>
      <c r="I4126">
        <v>0</v>
      </c>
      <c r="J4126">
        <v>0</v>
      </c>
      <c r="K4126">
        <v>0</v>
      </c>
    </row>
    <row r="4127" spans="1:11" x14ac:dyDescent="0.25">
      <c r="A4127" t="s">
        <v>54</v>
      </c>
      <c r="B4127" t="s">
        <v>70</v>
      </c>
      <c r="C4127" s="7">
        <v>41897</v>
      </c>
      <c r="D4127">
        <v>1</v>
      </c>
      <c r="E4127" t="s">
        <v>1221</v>
      </c>
      <c r="F4127">
        <v>0</v>
      </c>
      <c r="G4127">
        <v>0</v>
      </c>
      <c r="H4127">
        <v>0</v>
      </c>
      <c r="I4127">
        <v>0</v>
      </c>
      <c r="J4127">
        <v>0</v>
      </c>
      <c r="K4127">
        <v>0</v>
      </c>
    </row>
    <row r="4128" spans="1:11" x14ac:dyDescent="0.25">
      <c r="A4128" t="s">
        <v>54</v>
      </c>
      <c r="B4128" t="s">
        <v>5566</v>
      </c>
      <c r="C4128" s="7">
        <v>41897</v>
      </c>
      <c r="D4128">
        <v>0</v>
      </c>
      <c r="E4128" t="s">
        <v>5911</v>
      </c>
      <c r="F4128">
        <v>6.1949996948242188</v>
      </c>
      <c r="G4128">
        <v>1</v>
      </c>
      <c r="H4128">
        <v>1</v>
      </c>
      <c r="I4128">
        <v>85</v>
      </c>
      <c r="K4128">
        <v>-1.8650007247924805</v>
      </c>
    </row>
    <row r="4129" spans="1:11" x14ac:dyDescent="0.25">
      <c r="A4129" t="s">
        <v>54</v>
      </c>
      <c r="B4129" t="s">
        <v>5566</v>
      </c>
      <c r="C4129" s="7">
        <v>41897</v>
      </c>
      <c r="D4129">
        <v>1</v>
      </c>
      <c r="E4129" t="s">
        <v>5912</v>
      </c>
      <c r="F4129">
        <v>8.0600004196166992</v>
      </c>
      <c r="G4129">
        <v>1</v>
      </c>
      <c r="H4129">
        <v>1</v>
      </c>
      <c r="I4129">
        <v>85</v>
      </c>
      <c r="K4129">
        <v>-1.8650007247924805</v>
      </c>
    </row>
    <row r="4130" spans="1:11" x14ac:dyDescent="0.25">
      <c r="A4130" t="s">
        <v>54</v>
      </c>
      <c r="B4130" t="s">
        <v>4123</v>
      </c>
      <c r="C4130" s="7">
        <v>41897</v>
      </c>
      <c r="D4130">
        <v>0</v>
      </c>
      <c r="E4130" t="s">
        <v>5165</v>
      </c>
      <c r="F4130">
        <v>24.992382049560547</v>
      </c>
      <c r="G4130">
        <v>30</v>
      </c>
      <c r="H4130">
        <v>2.9333333333333331</v>
      </c>
      <c r="I4130">
        <v>86.166664123535156</v>
      </c>
      <c r="J4130">
        <v>7.8112015724182129</v>
      </c>
      <c r="K4130">
        <v>2.9365489482879639</v>
      </c>
    </row>
    <row r="4131" spans="1:11" x14ac:dyDescent="0.25">
      <c r="A4131" t="s">
        <v>54</v>
      </c>
      <c r="B4131" t="s">
        <v>4123</v>
      </c>
      <c r="C4131" s="7">
        <v>41897</v>
      </c>
      <c r="D4131">
        <v>1</v>
      </c>
      <c r="E4131" t="s">
        <v>5166</v>
      </c>
      <c r="F4131">
        <v>22.055833342671395</v>
      </c>
      <c r="G4131">
        <v>30</v>
      </c>
      <c r="H4131">
        <v>2.9333333333333331</v>
      </c>
      <c r="I4131">
        <v>86.166664123535156</v>
      </c>
      <c r="J4131">
        <v>7.8112015724182129</v>
      </c>
      <c r="K4131">
        <v>2.9365489482879639</v>
      </c>
    </row>
    <row r="4132" spans="1:11" x14ac:dyDescent="0.25">
      <c r="A4132" t="s">
        <v>54</v>
      </c>
      <c r="B4132" t="s">
        <v>4124</v>
      </c>
      <c r="C4132" s="7">
        <v>41897</v>
      </c>
      <c r="D4132">
        <v>0</v>
      </c>
      <c r="E4132" t="s">
        <v>5167</v>
      </c>
      <c r="F4132">
        <v>48.139595031738281</v>
      </c>
      <c r="G4132">
        <v>42</v>
      </c>
      <c r="H4132">
        <v>15.80952380952381</v>
      </c>
      <c r="I4132">
        <v>88.809524536132813</v>
      </c>
      <c r="J4132">
        <v>19.90357780456543</v>
      </c>
      <c r="K4132">
        <v>2.7606673240661621</v>
      </c>
    </row>
    <row r="4133" spans="1:11" x14ac:dyDescent="0.25">
      <c r="A4133" t="s">
        <v>54</v>
      </c>
      <c r="B4133" t="s">
        <v>4124</v>
      </c>
      <c r="C4133" s="7">
        <v>41897</v>
      </c>
      <c r="D4133">
        <v>1</v>
      </c>
      <c r="E4133" t="s">
        <v>5168</v>
      </c>
      <c r="F4133">
        <v>45.378928601032214</v>
      </c>
      <c r="G4133">
        <v>42</v>
      </c>
      <c r="H4133">
        <v>15.80952380952381</v>
      </c>
      <c r="I4133">
        <v>88.809524536132813</v>
      </c>
      <c r="J4133">
        <v>19.90357780456543</v>
      </c>
      <c r="K4133">
        <v>2.7606673240661621</v>
      </c>
    </row>
    <row r="4134" spans="1:11" x14ac:dyDescent="0.25">
      <c r="A4134" t="s">
        <v>54</v>
      </c>
      <c r="B4134" t="s">
        <v>71</v>
      </c>
      <c r="C4134" s="7">
        <v>41897</v>
      </c>
      <c r="D4134">
        <v>0</v>
      </c>
      <c r="E4134" t="s">
        <v>1222</v>
      </c>
      <c r="F4134">
        <v>4.649993896484375</v>
      </c>
      <c r="G4134">
        <v>1</v>
      </c>
      <c r="H4134">
        <v>1</v>
      </c>
      <c r="I4134">
        <v>90</v>
      </c>
      <c r="K4134">
        <v>2.0799939632415771</v>
      </c>
    </row>
    <row r="4135" spans="1:11" x14ac:dyDescent="0.25">
      <c r="A4135" t="s">
        <v>54</v>
      </c>
      <c r="B4135" t="s">
        <v>71</v>
      </c>
      <c r="C4135" s="7">
        <v>41897</v>
      </c>
      <c r="D4135">
        <v>1</v>
      </c>
      <c r="E4135" t="s">
        <v>1223</v>
      </c>
      <c r="F4135">
        <v>2.5699999332427979</v>
      </c>
      <c r="G4135">
        <v>1</v>
      </c>
      <c r="H4135">
        <v>1</v>
      </c>
      <c r="I4135">
        <v>90</v>
      </c>
      <c r="K4135">
        <v>2.0799939632415771</v>
      </c>
    </row>
    <row r="4136" spans="1:11" x14ac:dyDescent="0.25">
      <c r="A4136" t="s">
        <v>54</v>
      </c>
      <c r="B4136" t="s">
        <v>72</v>
      </c>
      <c r="C4136" s="7">
        <v>41897</v>
      </c>
      <c r="D4136">
        <v>0</v>
      </c>
      <c r="E4136" t="s">
        <v>1224</v>
      </c>
      <c r="F4136">
        <v>12.120382308959961</v>
      </c>
      <c r="G4136">
        <v>85</v>
      </c>
      <c r="H4136">
        <v>2.9823529411764707</v>
      </c>
      <c r="I4136">
        <v>86.705879211425781</v>
      </c>
      <c r="J4136">
        <v>4.4657378196716309</v>
      </c>
      <c r="K4136">
        <v>-0.63938283920288086</v>
      </c>
    </row>
    <row r="4137" spans="1:11" x14ac:dyDescent="0.25">
      <c r="A4137" t="s">
        <v>54</v>
      </c>
      <c r="B4137" t="s">
        <v>72</v>
      </c>
      <c r="C4137" s="7">
        <v>41897</v>
      </c>
      <c r="D4137">
        <v>1</v>
      </c>
      <c r="E4137" t="s">
        <v>1225</v>
      </c>
      <c r="F4137">
        <v>12.759764749162338</v>
      </c>
      <c r="G4137">
        <v>85</v>
      </c>
      <c r="H4137">
        <v>2.9823529411764707</v>
      </c>
      <c r="I4137">
        <v>86.705879211425781</v>
      </c>
      <c r="J4137">
        <v>4.4657378196716309</v>
      </c>
      <c r="K4137">
        <v>-0.63938283920288086</v>
      </c>
    </row>
    <row r="4138" spans="1:11" x14ac:dyDescent="0.25">
      <c r="A4138" t="s">
        <v>54</v>
      </c>
      <c r="B4138" t="s">
        <v>73</v>
      </c>
      <c r="C4138" s="7">
        <v>41897</v>
      </c>
      <c r="D4138">
        <v>0</v>
      </c>
      <c r="E4138" t="s">
        <v>1226</v>
      </c>
      <c r="F4138">
        <v>41.579696655273438</v>
      </c>
      <c r="G4138">
        <v>277</v>
      </c>
      <c r="H4138">
        <v>10.828519855595667</v>
      </c>
      <c r="I4138">
        <v>87.328521728515625</v>
      </c>
      <c r="J4138">
        <v>12.121673583984375</v>
      </c>
      <c r="K4138">
        <v>1.7781243324279785</v>
      </c>
    </row>
    <row r="4139" spans="1:11" x14ac:dyDescent="0.25">
      <c r="A4139" t="s">
        <v>54</v>
      </c>
      <c r="B4139" t="s">
        <v>73</v>
      </c>
      <c r="C4139" s="7">
        <v>41897</v>
      </c>
      <c r="D4139">
        <v>1</v>
      </c>
      <c r="E4139" t="s">
        <v>1227</v>
      </c>
      <c r="F4139">
        <v>39.801570499036799</v>
      </c>
      <c r="G4139">
        <v>277</v>
      </c>
      <c r="H4139">
        <v>10.828519855595667</v>
      </c>
      <c r="I4139">
        <v>87.328521728515625</v>
      </c>
      <c r="J4139">
        <v>12.121673583984375</v>
      </c>
      <c r="K4139">
        <v>1.7781243324279785</v>
      </c>
    </row>
    <row r="4140" spans="1:11" x14ac:dyDescent="0.25">
      <c r="A4140" t="s">
        <v>54</v>
      </c>
      <c r="B4140" t="s">
        <v>5565</v>
      </c>
      <c r="C4140" s="7">
        <v>41897</v>
      </c>
      <c r="D4140">
        <v>0</v>
      </c>
      <c r="E4140" t="s">
        <v>5913</v>
      </c>
      <c r="F4140">
        <v>16.140035629272461</v>
      </c>
      <c r="G4140">
        <v>14</v>
      </c>
      <c r="H4140">
        <v>4.0714285714285712</v>
      </c>
      <c r="I4140">
        <v>86.428573608398438</v>
      </c>
      <c r="J4140">
        <v>10.476235389709473</v>
      </c>
      <c r="K4140">
        <v>2.5668210983276367</v>
      </c>
    </row>
    <row r="4141" spans="1:11" x14ac:dyDescent="0.25">
      <c r="A4141" t="s">
        <v>54</v>
      </c>
      <c r="B4141" t="s">
        <v>5565</v>
      </c>
      <c r="C4141" s="7">
        <v>41897</v>
      </c>
      <c r="D4141">
        <v>1</v>
      </c>
      <c r="E4141" t="s">
        <v>5914</v>
      </c>
      <c r="F4141">
        <v>13.573214530944824</v>
      </c>
      <c r="G4141">
        <v>14</v>
      </c>
      <c r="H4141">
        <v>4.0714285714285712</v>
      </c>
      <c r="I4141">
        <v>86.428573608398438</v>
      </c>
      <c r="J4141">
        <v>10.476235389709473</v>
      </c>
      <c r="K4141">
        <v>2.5668210983276367</v>
      </c>
    </row>
    <row r="4142" spans="1:11" x14ac:dyDescent="0.25">
      <c r="A4142" t="s">
        <v>54</v>
      </c>
      <c r="B4142" t="s">
        <v>4119</v>
      </c>
      <c r="C4142" s="7">
        <v>41898</v>
      </c>
      <c r="D4142">
        <v>0</v>
      </c>
      <c r="E4142" t="s">
        <v>5169</v>
      </c>
      <c r="F4142">
        <v>14.239286422729492</v>
      </c>
      <c r="G4142">
        <v>7</v>
      </c>
      <c r="H4142">
        <v>8</v>
      </c>
      <c r="I4142">
        <v>90.142860412597656</v>
      </c>
      <c r="J4142">
        <v>4.3305883407592773</v>
      </c>
      <c r="K4142">
        <v>0.14857323467731476</v>
      </c>
    </row>
    <row r="4143" spans="1:11" x14ac:dyDescent="0.25">
      <c r="A4143" t="s">
        <v>54</v>
      </c>
      <c r="B4143" t="s">
        <v>4119</v>
      </c>
      <c r="C4143" s="7">
        <v>41898</v>
      </c>
      <c r="D4143">
        <v>1</v>
      </c>
      <c r="E4143" t="s">
        <v>5170</v>
      </c>
      <c r="F4143">
        <v>14.090713432856969</v>
      </c>
      <c r="G4143">
        <v>7</v>
      </c>
      <c r="H4143">
        <v>8</v>
      </c>
      <c r="I4143">
        <v>90.142860412597656</v>
      </c>
      <c r="J4143">
        <v>4.3305883407592773</v>
      </c>
      <c r="K4143">
        <v>0.14857323467731476</v>
      </c>
    </row>
    <row r="4144" spans="1:11" x14ac:dyDescent="0.25">
      <c r="A4144" t="s">
        <v>54</v>
      </c>
      <c r="B4144" t="s">
        <v>3637</v>
      </c>
      <c r="C4144" s="7">
        <v>41898</v>
      </c>
      <c r="D4144">
        <v>0</v>
      </c>
      <c r="E4144" t="s">
        <v>3813</v>
      </c>
      <c r="F4144">
        <v>35.408729553222656</v>
      </c>
      <c r="G4144">
        <v>363</v>
      </c>
      <c r="H4144">
        <v>8.9641873278236908</v>
      </c>
      <c r="I4144">
        <v>90.752067565917969</v>
      </c>
      <c r="J4144">
        <v>19.359918594360352</v>
      </c>
      <c r="K4144">
        <v>0.73952817916870117</v>
      </c>
    </row>
    <row r="4145" spans="1:11" x14ac:dyDescent="0.25">
      <c r="A4145" t="s">
        <v>54</v>
      </c>
      <c r="B4145" t="s">
        <v>3637</v>
      </c>
      <c r="C4145" s="7">
        <v>41898</v>
      </c>
      <c r="D4145">
        <v>1</v>
      </c>
      <c r="E4145" t="s">
        <v>3814</v>
      </c>
      <c r="F4145">
        <v>34.66920107081738</v>
      </c>
      <c r="G4145">
        <v>363</v>
      </c>
      <c r="H4145">
        <v>8.9641873278236908</v>
      </c>
      <c r="I4145">
        <v>90.752067565917969</v>
      </c>
      <c r="J4145">
        <v>19.359918594360352</v>
      </c>
      <c r="K4145">
        <v>0.73952817916870117</v>
      </c>
    </row>
    <row r="4146" spans="1:11" x14ac:dyDescent="0.25">
      <c r="A4146" t="s">
        <v>54</v>
      </c>
      <c r="B4146" t="s">
        <v>61</v>
      </c>
      <c r="C4146" s="7">
        <v>41898</v>
      </c>
      <c r="D4146">
        <v>0</v>
      </c>
      <c r="E4146" t="s">
        <v>1228</v>
      </c>
      <c r="F4146">
        <v>39.813125610351563</v>
      </c>
      <c r="G4146">
        <v>204</v>
      </c>
      <c r="H4146">
        <v>8.7034313725490193</v>
      </c>
      <c r="I4146">
        <v>89</v>
      </c>
      <c r="J4146">
        <v>15.548886299133301</v>
      </c>
      <c r="K4146">
        <v>1.5874646902084351</v>
      </c>
    </row>
    <row r="4147" spans="1:11" x14ac:dyDescent="0.25">
      <c r="A4147" t="s">
        <v>54</v>
      </c>
      <c r="B4147" t="s">
        <v>61</v>
      </c>
      <c r="C4147" s="7">
        <v>41898</v>
      </c>
      <c r="D4147">
        <v>1</v>
      </c>
      <c r="E4147" t="s">
        <v>1229</v>
      </c>
      <c r="F4147">
        <v>38.225661734886032</v>
      </c>
      <c r="G4147">
        <v>204</v>
      </c>
      <c r="H4147">
        <v>8.7034313725490193</v>
      </c>
      <c r="I4147">
        <v>89</v>
      </c>
      <c r="J4147">
        <v>15.548886299133301</v>
      </c>
      <c r="K4147">
        <v>1.5874646902084351</v>
      </c>
    </row>
    <row r="4148" spans="1:11" x14ac:dyDescent="0.25">
      <c r="A4148" t="s">
        <v>54</v>
      </c>
      <c r="B4148" t="s">
        <v>62</v>
      </c>
      <c r="C4148" s="7">
        <v>41898</v>
      </c>
      <c r="D4148">
        <v>0</v>
      </c>
      <c r="E4148" t="s">
        <v>1230</v>
      </c>
      <c r="F4148">
        <v>29.757804870605469</v>
      </c>
      <c r="G4148">
        <v>159</v>
      </c>
      <c r="H4148">
        <v>9.2987421383647799</v>
      </c>
      <c r="I4148">
        <v>93</v>
      </c>
      <c r="J4148">
        <v>23.366397857666016</v>
      </c>
      <c r="K4148">
        <v>-0.34839031100273132</v>
      </c>
    </row>
    <row r="4149" spans="1:11" x14ac:dyDescent="0.25">
      <c r="A4149" t="s">
        <v>54</v>
      </c>
      <c r="B4149" t="s">
        <v>62</v>
      </c>
      <c r="C4149" s="7">
        <v>41898</v>
      </c>
      <c r="D4149">
        <v>1</v>
      </c>
      <c r="E4149" t="s">
        <v>1231</v>
      </c>
      <c r="F4149">
        <v>30.106194935785901</v>
      </c>
      <c r="G4149">
        <v>159</v>
      </c>
      <c r="H4149">
        <v>9.2987421383647799</v>
      </c>
      <c r="I4149">
        <v>93</v>
      </c>
      <c r="J4149">
        <v>23.366397857666016</v>
      </c>
      <c r="K4149">
        <v>-0.34839031100273132</v>
      </c>
    </row>
    <row r="4150" spans="1:11" x14ac:dyDescent="0.25">
      <c r="A4150" t="s">
        <v>54</v>
      </c>
      <c r="B4150" t="s">
        <v>74</v>
      </c>
      <c r="C4150" s="7">
        <v>41898</v>
      </c>
      <c r="D4150">
        <v>0</v>
      </c>
      <c r="E4150" t="s">
        <v>1232</v>
      </c>
      <c r="F4150">
        <v>43.170509338378906</v>
      </c>
      <c r="G4150">
        <v>4</v>
      </c>
      <c r="H4150">
        <v>7</v>
      </c>
      <c r="I4150">
        <v>93</v>
      </c>
      <c r="J4150">
        <v>13.081836700439453</v>
      </c>
      <c r="K4150">
        <v>-3.7094898223876953</v>
      </c>
    </row>
    <row r="4151" spans="1:11" x14ac:dyDescent="0.25">
      <c r="A4151" t="s">
        <v>54</v>
      </c>
      <c r="B4151" t="s">
        <v>74</v>
      </c>
      <c r="C4151" s="7">
        <v>41898</v>
      </c>
      <c r="D4151">
        <v>1</v>
      </c>
      <c r="E4151" t="s">
        <v>1233</v>
      </c>
      <c r="F4151">
        <v>46.880000114440918</v>
      </c>
      <c r="G4151">
        <v>4</v>
      </c>
      <c r="H4151">
        <v>7</v>
      </c>
      <c r="I4151">
        <v>93</v>
      </c>
      <c r="J4151">
        <v>13.081836700439453</v>
      </c>
      <c r="K4151">
        <v>-3.7094898223876953</v>
      </c>
    </row>
    <row r="4152" spans="1:11" x14ac:dyDescent="0.25">
      <c r="A4152" t="s">
        <v>54</v>
      </c>
      <c r="B4152" t="s">
        <v>63</v>
      </c>
      <c r="C4152" s="7">
        <v>41898</v>
      </c>
      <c r="D4152">
        <v>0</v>
      </c>
      <c r="E4152" t="s">
        <v>2588</v>
      </c>
      <c r="F4152">
        <v>0</v>
      </c>
      <c r="G4152">
        <v>0</v>
      </c>
      <c r="H4152">
        <v>0</v>
      </c>
      <c r="I4152">
        <v>0</v>
      </c>
      <c r="J4152">
        <v>0</v>
      </c>
      <c r="K4152">
        <v>0</v>
      </c>
    </row>
    <row r="4153" spans="1:11" x14ac:dyDescent="0.25">
      <c r="A4153" t="s">
        <v>54</v>
      </c>
      <c r="B4153" t="s">
        <v>63</v>
      </c>
      <c r="C4153" s="7">
        <v>41898</v>
      </c>
      <c r="D4153">
        <v>1</v>
      </c>
      <c r="E4153" t="s">
        <v>2589</v>
      </c>
      <c r="F4153">
        <v>0</v>
      </c>
      <c r="G4153">
        <v>0</v>
      </c>
      <c r="H4153">
        <v>0</v>
      </c>
      <c r="I4153">
        <v>0</v>
      </c>
      <c r="J4153">
        <v>0</v>
      </c>
      <c r="K4153">
        <v>0</v>
      </c>
    </row>
    <row r="4154" spans="1:11" x14ac:dyDescent="0.25">
      <c r="A4154" t="s">
        <v>54</v>
      </c>
      <c r="B4154" t="s">
        <v>64</v>
      </c>
      <c r="C4154" s="7">
        <v>41898</v>
      </c>
      <c r="D4154">
        <v>0</v>
      </c>
      <c r="E4154" t="s">
        <v>2590</v>
      </c>
      <c r="F4154">
        <v>0</v>
      </c>
      <c r="G4154">
        <v>0</v>
      </c>
      <c r="H4154">
        <v>0</v>
      </c>
      <c r="I4154">
        <v>0</v>
      </c>
      <c r="J4154">
        <v>0</v>
      </c>
      <c r="K4154">
        <v>0</v>
      </c>
    </row>
    <row r="4155" spans="1:11" x14ac:dyDescent="0.25">
      <c r="A4155" t="s">
        <v>54</v>
      </c>
      <c r="B4155" t="s">
        <v>64</v>
      </c>
      <c r="C4155" s="7">
        <v>41898</v>
      </c>
      <c r="D4155">
        <v>1</v>
      </c>
      <c r="E4155" t="s">
        <v>2591</v>
      </c>
      <c r="F4155">
        <v>0</v>
      </c>
      <c r="G4155">
        <v>0</v>
      </c>
      <c r="H4155">
        <v>0</v>
      </c>
      <c r="I4155">
        <v>0</v>
      </c>
      <c r="J4155">
        <v>0</v>
      </c>
      <c r="K4155">
        <v>0</v>
      </c>
    </row>
    <row r="4156" spans="1:11" x14ac:dyDescent="0.25">
      <c r="A4156" t="s">
        <v>54</v>
      </c>
      <c r="B4156" t="s">
        <v>65</v>
      </c>
      <c r="C4156" s="7">
        <v>41898</v>
      </c>
      <c r="D4156">
        <v>0</v>
      </c>
      <c r="E4156" t="s">
        <v>2592</v>
      </c>
      <c r="F4156">
        <v>0</v>
      </c>
      <c r="G4156">
        <v>0</v>
      </c>
      <c r="H4156">
        <v>0</v>
      </c>
      <c r="I4156">
        <v>0</v>
      </c>
      <c r="J4156">
        <v>0</v>
      </c>
      <c r="K4156">
        <v>0</v>
      </c>
    </row>
    <row r="4157" spans="1:11" x14ac:dyDescent="0.25">
      <c r="A4157" t="s">
        <v>54</v>
      </c>
      <c r="B4157" t="s">
        <v>65</v>
      </c>
      <c r="C4157" s="7">
        <v>41898</v>
      </c>
      <c r="D4157">
        <v>1</v>
      </c>
      <c r="E4157" t="s">
        <v>2593</v>
      </c>
      <c r="F4157">
        <v>0</v>
      </c>
      <c r="G4157">
        <v>0</v>
      </c>
      <c r="H4157">
        <v>0</v>
      </c>
      <c r="I4157">
        <v>0</v>
      </c>
      <c r="J4157">
        <v>0</v>
      </c>
      <c r="K4157">
        <v>0</v>
      </c>
    </row>
    <row r="4158" spans="1:11" x14ac:dyDescent="0.25">
      <c r="A4158" t="s">
        <v>54</v>
      </c>
      <c r="B4158" t="s">
        <v>66</v>
      </c>
      <c r="C4158" s="7">
        <v>41898</v>
      </c>
      <c r="D4158">
        <v>0</v>
      </c>
      <c r="E4158" t="s">
        <v>2594</v>
      </c>
      <c r="F4158">
        <v>41.814620971679688</v>
      </c>
      <c r="G4158">
        <v>181</v>
      </c>
      <c r="H4158">
        <v>10.685082872928177</v>
      </c>
      <c r="I4158">
        <v>90.790054321289063</v>
      </c>
      <c r="J4158">
        <v>22.720424652099609</v>
      </c>
      <c r="K4158">
        <v>0.78594881296157837</v>
      </c>
    </row>
    <row r="4159" spans="1:11" x14ac:dyDescent="0.25">
      <c r="A4159" t="s">
        <v>54</v>
      </c>
      <c r="B4159" t="s">
        <v>66</v>
      </c>
      <c r="C4159" s="7">
        <v>41898</v>
      </c>
      <c r="D4159">
        <v>1</v>
      </c>
      <c r="E4159" t="s">
        <v>2595</v>
      </c>
      <c r="F4159">
        <v>41.028674024327024</v>
      </c>
      <c r="G4159">
        <v>181</v>
      </c>
      <c r="H4159">
        <v>10.685082872928177</v>
      </c>
      <c r="I4159">
        <v>90.790054321289063</v>
      </c>
      <c r="J4159">
        <v>22.720424652099609</v>
      </c>
      <c r="K4159">
        <v>0.78594881296157837</v>
      </c>
    </row>
    <row r="4160" spans="1:11" x14ac:dyDescent="0.25">
      <c r="A4160" t="s">
        <v>54</v>
      </c>
      <c r="B4160" t="s">
        <v>67</v>
      </c>
      <c r="C4160" s="7">
        <v>41898</v>
      </c>
      <c r="D4160">
        <v>0</v>
      </c>
      <c r="E4160" t="s">
        <v>2596</v>
      </c>
      <c r="F4160">
        <v>28.579044342041016</v>
      </c>
      <c r="G4160">
        <v>176</v>
      </c>
      <c r="H4160">
        <v>7.2613636363636367</v>
      </c>
      <c r="I4160">
        <v>90.659088134765625</v>
      </c>
      <c r="J4160">
        <v>15.507320404052734</v>
      </c>
      <c r="K4160">
        <v>0.84026676416397095</v>
      </c>
    </row>
    <row r="4161" spans="1:11" x14ac:dyDescent="0.25">
      <c r="A4161" t="s">
        <v>54</v>
      </c>
      <c r="B4161" t="s">
        <v>67</v>
      </c>
      <c r="C4161" s="7">
        <v>41898</v>
      </c>
      <c r="D4161">
        <v>1</v>
      </c>
      <c r="E4161" t="s">
        <v>2597</v>
      </c>
      <c r="F4161">
        <v>27.738778370686553</v>
      </c>
      <c r="G4161">
        <v>176</v>
      </c>
      <c r="H4161">
        <v>7.2613636363636367</v>
      </c>
      <c r="I4161">
        <v>90.659088134765625</v>
      </c>
      <c r="J4161">
        <v>15.507320404052734</v>
      </c>
      <c r="K4161">
        <v>0.84026676416397095</v>
      </c>
    </row>
    <row r="4162" spans="1:11" x14ac:dyDescent="0.25">
      <c r="A4162" t="s">
        <v>54</v>
      </c>
      <c r="B4162" t="s">
        <v>68</v>
      </c>
      <c r="C4162" s="7">
        <v>41898</v>
      </c>
      <c r="D4162">
        <v>0</v>
      </c>
      <c r="E4162" t="s">
        <v>2598</v>
      </c>
      <c r="F4162">
        <v>41.163997650146484</v>
      </c>
      <c r="G4162">
        <v>2</v>
      </c>
      <c r="H4162">
        <v>7</v>
      </c>
      <c r="I4162">
        <v>91</v>
      </c>
      <c r="J4162">
        <v>6.9119696617126465</v>
      </c>
      <c r="K4162">
        <v>-3.4285011291503906</v>
      </c>
    </row>
    <row r="4163" spans="1:11" x14ac:dyDescent="0.25">
      <c r="A4163" t="s">
        <v>54</v>
      </c>
      <c r="B4163" t="s">
        <v>68</v>
      </c>
      <c r="C4163" s="7">
        <v>41898</v>
      </c>
      <c r="D4163">
        <v>1</v>
      </c>
      <c r="E4163" t="s">
        <v>2599</v>
      </c>
      <c r="F4163">
        <v>44.592498302459717</v>
      </c>
      <c r="G4163">
        <v>2</v>
      </c>
      <c r="H4163">
        <v>7</v>
      </c>
      <c r="I4163">
        <v>91</v>
      </c>
      <c r="J4163">
        <v>6.9119696617126465</v>
      </c>
      <c r="K4163">
        <v>-3.4285011291503906</v>
      </c>
    </row>
    <row r="4164" spans="1:11" x14ac:dyDescent="0.25">
      <c r="A4164" t="s">
        <v>54</v>
      </c>
      <c r="B4164" t="s">
        <v>4120</v>
      </c>
      <c r="C4164" s="7">
        <v>41898</v>
      </c>
      <c r="D4164">
        <v>0</v>
      </c>
      <c r="E4164" t="s">
        <v>5171</v>
      </c>
      <c r="F4164">
        <v>28.239229202270508</v>
      </c>
      <c r="G4164">
        <v>87</v>
      </c>
      <c r="H4164">
        <v>8.5574712643678161</v>
      </c>
      <c r="I4164">
        <v>91.068962097167969</v>
      </c>
      <c r="J4164">
        <v>24.914731979370117</v>
      </c>
      <c r="K4164">
        <v>-0.54082900285720825</v>
      </c>
    </row>
    <row r="4165" spans="1:11" x14ac:dyDescent="0.25">
      <c r="A4165" t="s">
        <v>54</v>
      </c>
      <c r="B4165" t="s">
        <v>4120</v>
      </c>
      <c r="C4165" s="7">
        <v>41898</v>
      </c>
      <c r="D4165">
        <v>1</v>
      </c>
      <c r="E4165" t="s">
        <v>5172</v>
      </c>
      <c r="F4165">
        <v>28.780057514193413</v>
      </c>
      <c r="G4165">
        <v>87</v>
      </c>
      <c r="H4165">
        <v>8.5574712643678161</v>
      </c>
      <c r="I4165">
        <v>91.068962097167969</v>
      </c>
      <c r="J4165">
        <v>24.914731979370117</v>
      </c>
      <c r="K4165">
        <v>-0.54082900285720825</v>
      </c>
    </row>
    <row r="4166" spans="1:11" x14ac:dyDescent="0.25">
      <c r="A4166" t="s">
        <v>54</v>
      </c>
      <c r="B4166" t="s">
        <v>4121</v>
      </c>
      <c r="C4166" s="7">
        <v>41898</v>
      </c>
      <c r="D4166">
        <v>0</v>
      </c>
      <c r="E4166" t="s">
        <v>5173</v>
      </c>
      <c r="F4166">
        <v>16.229562759399414</v>
      </c>
      <c r="G4166">
        <v>8</v>
      </c>
      <c r="H4166">
        <v>4.875</v>
      </c>
      <c r="I4166">
        <v>90.5</v>
      </c>
      <c r="J4166">
        <v>7.4417843818664551</v>
      </c>
      <c r="K4166">
        <v>0.36893710494041443</v>
      </c>
    </row>
    <row r="4167" spans="1:11" x14ac:dyDescent="0.25">
      <c r="A4167" t="s">
        <v>54</v>
      </c>
      <c r="B4167" t="s">
        <v>4121</v>
      </c>
      <c r="C4167" s="7">
        <v>41898</v>
      </c>
      <c r="D4167">
        <v>1</v>
      </c>
      <c r="E4167" t="s">
        <v>5174</v>
      </c>
      <c r="F4167">
        <v>15.860625240951777</v>
      </c>
      <c r="G4167">
        <v>8</v>
      </c>
      <c r="H4167">
        <v>4.875</v>
      </c>
      <c r="I4167">
        <v>90.5</v>
      </c>
      <c r="J4167">
        <v>7.4417843818664551</v>
      </c>
      <c r="K4167">
        <v>0.36893710494041443</v>
      </c>
    </row>
    <row r="4168" spans="1:11" x14ac:dyDescent="0.25">
      <c r="A4168" t="s">
        <v>54</v>
      </c>
      <c r="B4168" t="s">
        <v>4122</v>
      </c>
      <c r="C4168" s="7">
        <v>41898</v>
      </c>
      <c r="D4168">
        <v>0</v>
      </c>
      <c r="E4168" t="s">
        <v>5175</v>
      </c>
      <c r="F4168">
        <v>40.633594512939453</v>
      </c>
      <c r="G4168">
        <v>174</v>
      </c>
      <c r="H4168">
        <v>9.2212643678160919</v>
      </c>
      <c r="I4168">
        <v>90.517242431640625</v>
      </c>
      <c r="J4168">
        <v>18.834274291992188</v>
      </c>
      <c r="K4168">
        <v>0.20885312557220459</v>
      </c>
    </row>
    <row r="4169" spans="1:11" x14ac:dyDescent="0.25">
      <c r="A4169" t="s">
        <v>54</v>
      </c>
      <c r="B4169" t="s">
        <v>4122</v>
      </c>
      <c r="C4169" s="7">
        <v>41898</v>
      </c>
      <c r="D4169">
        <v>1</v>
      </c>
      <c r="E4169" t="s">
        <v>5176</v>
      </c>
      <c r="F4169">
        <v>40.424741292222478</v>
      </c>
      <c r="G4169">
        <v>174</v>
      </c>
      <c r="H4169">
        <v>9.2212643678160919</v>
      </c>
      <c r="I4169">
        <v>90.517242431640625</v>
      </c>
      <c r="J4169">
        <v>18.834274291992188</v>
      </c>
      <c r="K4169">
        <v>0.20885312557220459</v>
      </c>
    </row>
    <row r="4170" spans="1:11" x14ac:dyDescent="0.25">
      <c r="A4170" t="s">
        <v>54</v>
      </c>
      <c r="B4170" t="s">
        <v>75</v>
      </c>
      <c r="C4170" s="7">
        <v>41898</v>
      </c>
      <c r="D4170">
        <v>0</v>
      </c>
      <c r="E4170" t="s">
        <v>1234</v>
      </c>
      <c r="F4170">
        <v>0</v>
      </c>
      <c r="G4170">
        <v>0</v>
      </c>
      <c r="H4170">
        <v>0</v>
      </c>
      <c r="I4170">
        <v>0</v>
      </c>
      <c r="J4170">
        <v>0</v>
      </c>
      <c r="K4170">
        <v>0</v>
      </c>
    </row>
    <row r="4171" spans="1:11" x14ac:dyDescent="0.25">
      <c r="A4171" t="s">
        <v>54</v>
      </c>
      <c r="B4171" t="s">
        <v>75</v>
      </c>
      <c r="C4171" s="7">
        <v>41898</v>
      </c>
      <c r="D4171">
        <v>1</v>
      </c>
      <c r="E4171" t="s">
        <v>1235</v>
      </c>
      <c r="F4171">
        <v>0</v>
      </c>
      <c r="G4171">
        <v>0</v>
      </c>
      <c r="H4171">
        <v>0</v>
      </c>
      <c r="I4171">
        <v>0</v>
      </c>
      <c r="J4171">
        <v>0</v>
      </c>
      <c r="K4171">
        <v>0</v>
      </c>
    </row>
    <row r="4172" spans="1:11" x14ac:dyDescent="0.25">
      <c r="A4172" t="s">
        <v>54</v>
      </c>
      <c r="B4172" t="s">
        <v>69</v>
      </c>
      <c r="C4172" s="7">
        <v>41898</v>
      </c>
      <c r="D4172">
        <v>0</v>
      </c>
      <c r="E4172" t="s">
        <v>1236</v>
      </c>
      <c r="F4172">
        <v>0</v>
      </c>
      <c r="G4172">
        <v>0</v>
      </c>
      <c r="H4172">
        <v>0</v>
      </c>
      <c r="I4172">
        <v>0</v>
      </c>
      <c r="J4172">
        <v>0</v>
      </c>
      <c r="K4172">
        <v>0</v>
      </c>
    </row>
    <row r="4173" spans="1:11" x14ac:dyDescent="0.25">
      <c r="A4173" t="s">
        <v>54</v>
      </c>
      <c r="B4173" t="s">
        <v>69</v>
      </c>
      <c r="C4173" s="7">
        <v>41898</v>
      </c>
      <c r="D4173">
        <v>1</v>
      </c>
      <c r="E4173" t="s">
        <v>1237</v>
      </c>
      <c r="F4173">
        <v>0</v>
      </c>
      <c r="G4173">
        <v>0</v>
      </c>
      <c r="H4173">
        <v>0</v>
      </c>
      <c r="I4173">
        <v>0</v>
      </c>
      <c r="J4173">
        <v>0</v>
      </c>
      <c r="K4173">
        <v>0</v>
      </c>
    </row>
    <row r="4174" spans="1:11" x14ac:dyDescent="0.25">
      <c r="A4174" t="s">
        <v>54</v>
      </c>
      <c r="B4174" t="s">
        <v>70</v>
      </c>
      <c r="C4174" s="7">
        <v>41898</v>
      </c>
      <c r="D4174">
        <v>0</v>
      </c>
      <c r="E4174" t="s">
        <v>1238</v>
      </c>
      <c r="F4174">
        <v>0</v>
      </c>
      <c r="G4174">
        <v>0</v>
      </c>
      <c r="H4174">
        <v>0</v>
      </c>
      <c r="I4174">
        <v>0</v>
      </c>
      <c r="J4174">
        <v>0</v>
      </c>
      <c r="K4174">
        <v>0</v>
      </c>
    </row>
    <row r="4175" spans="1:11" x14ac:dyDescent="0.25">
      <c r="A4175" t="s">
        <v>54</v>
      </c>
      <c r="B4175" t="s">
        <v>70</v>
      </c>
      <c r="C4175" s="7">
        <v>41898</v>
      </c>
      <c r="D4175">
        <v>1</v>
      </c>
      <c r="E4175" t="s">
        <v>1239</v>
      </c>
      <c r="F4175">
        <v>0</v>
      </c>
      <c r="G4175">
        <v>0</v>
      </c>
      <c r="H4175">
        <v>0</v>
      </c>
      <c r="I4175">
        <v>0</v>
      </c>
      <c r="J4175">
        <v>0</v>
      </c>
      <c r="K4175">
        <v>0</v>
      </c>
    </row>
    <row r="4176" spans="1:11" x14ac:dyDescent="0.25">
      <c r="A4176" t="s">
        <v>54</v>
      </c>
      <c r="B4176" t="s">
        <v>5566</v>
      </c>
      <c r="C4176" s="7">
        <v>41898</v>
      </c>
      <c r="D4176">
        <v>0</v>
      </c>
      <c r="E4176" t="s">
        <v>5915</v>
      </c>
      <c r="F4176">
        <v>4.3589997291564941</v>
      </c>
      <c r="G4176">
        <v>1</v>
      </c>
      <c r="H4176">
        <v>1</v>
      </c>
      <c r="I4176">
        <v>89</v>
      </c>
      <c r="K4176">
        <v>1.5889997482299805</v>
      </c>
    </row>
    <row r="4177" spans="1:11" x14ac:dyDescent="0.25">
      <c r="A4177" t="s">
        <v>54</v>
      </c>
      <c r="B4177" t="s">
        <v>5566</v>
      </c>
      <c r="C4177" s="7">
        <v>41898</v>
      </c>
      <c r="D4177">
        <v>1</v>
      </c>
      <c r="E4177" t="s">
        <v>5916</v>
      </c>
      <c r="F4177">
        <v>2.7699999809265137</v>
      </c>
      <c r="G4177">
        <v>1</v>
      </c>
      <c r="H4177">
        <v>1</v>
      </c>
      <c r="I4177">
        <v>89</v>
      </c>
      <c r="K4177">
        <v>1.5889997482299805</v>
      </c>
    </row>
    <row r="4178" spans="1:11" x14ac:dyDescent="0.25">
      <c r="A4178" t="s">
        <v>54</v>
      </c>
      <c r="B4178" t="s">
        <v>4123</v>
      </c>
      <c r="C4178" s="7">
        <v>41898</v>
      </c>
      <c r="D4178">
        <v>0</v>
      </c>
      <c r="E4178" t="s">
        <v>5177</v>
      </c>
      <c r="F4178">
        <v>25.913848876953125</v>
      </c>
      <c r="G4178">
        <v>30</v>
      </c>
      <c r="H4178">
        <v>2.9333333333333331</v>
      </c>
      <c r="I4178">
        <v>89.933334350585937</v>
      </c>
      <c r="J4178">
        <v>7.8557276725769043</v>
      </c>
      <c r="K4178">
        <v>2.6303489208221436</v>
      </c>
    </row>
    <row r="4179" spans="1:11" x14ac:dyDescent="0.25">
      <c r="A4179" t="s">
        <v>54</v>
      </c>
      <c r="B4179" t="s">
        <v>4123</v>
      </c>
      <c r="C4179" s="7">
        <v>41898</v>
      </c>
      <c r="D4179">
        <v>1</v>
      </c>
      <c r="E4179" t="s">
        <v>5178</v>
      </c>
      <c r="F4179">
        <v>23.28350015282631</v>
      </c>
      <c r="G4179">
        <v>30</v>
      </c>
      <c r="H4179">
        <v>2.9333333333333331</v>
      </c>
      <c r="I4179">
        <v>89.933334350585937</v>
      </c>
      <c r="J4179">
        <v>7.8557276725769043</v>
      </c>
      <c r="K4179">
        <v>2.6303489208221436</v>
      </c>
    </row>
    <row r="4180" spans="1:11" x14ac:dyDescent="0.25">
      <c r="A4180" t="s">
        <v>54</v>
      </c>
      <c r="B4180" t="s">
        <v>4124</v>
      </c>
      <c r="C4180" s="7">
        <v>41898</v>
      </c>
      <c r="D4180">
        <v>0</v>
      </c>
      <c r="E4180" t="s">
        <v>5179</v>
      </c>
      <c r="F4180">
        <v>48.798473358154297</v>
      </c>
      <c r="G4180">
        <v>42</v>
      </c>
      <c r="H4180">
        <v>15.80952380952381</v>
      </c>
      <c r="I4180">
        <v>92.047622680664063</v>
      </c>
      <c r="J4180">
        <v>18.359363555908203</v>
      </c>
      <c r="K4180">
        <v>3.3468077182769775</v>
      </c>
    </row>
    <row r="4181" spans="1:11" x14ac:dyDescent="0.25">
      <c r="A4181" t="s">
        <v>54</v>
      </c>
      <c r="B4181" t="s">
        <v>4124</v>
      </c>
      <c r="C4181" s="7">
        <v>41898</v>
      </c>
      <c r="D4181">
        <v>1</v>
      </c>
      <c r="E4181" t="s">
        <v>5180</v>
      </c>
      <c r="F4181">
        <v>45.451666628321014</v>
      </c>
      <c r="G4181">
        <v>42</v>
      </c>
      <c r="H4181">
        <v>15.80952380952381</v>
      </c>
      <c r="I4181">
        <v>92.047622680664063</v>
      </c>
      <c r="J4181">
        <v>18.359363555908203</v>
      </c>
      <c r="K4181">
        <v>3.3468077182769775</v>
      </c>
    </row>
    <row r="4182" spans="1:11" x14ac:dyDescent="0.25">
      <c r="A4182" t="s">
        <v>54</v>
      </c>
      <c r="B4182" t="s">
        <v>71</v>
      </c>
      <c r="C4182" s="7">
        <v>41898</v>
      </c>
      <c r="D4182">
        <v>0</v>
      </c>
      <c r="E4182" t="s">
        <v>1240</v>
      </c>
      <c r="F4182">
        <v>2.2860016822814941</v>
      </c>
      <c r="G4182">
        <v>1</v>
      </c>
      <c r="H4182">
        <v>1</v>
      </c>
      <c r="I4182">
        <v>93</v>
      </c>
      <c r="K4182">
        <v>-2.8039979934692383</v>
      </c>
    </row>
    <row r="4183" spans="1:11" x14ac:dyDescent="0.25">
      <c r="A4183" t="s">
        <v>54</v>
      </c>
      <c r="B4183" t="s">
        <v>71</v>
      </c>
      <c r="C4183" s="7">
        <v>41898</v>
      </c>
      <c r="D4183">
        <v>1</v>
      </c>
      <c r="E4183" t="s">
        <v>1241</v>
      </c>
      <c r="F4183">
        <v>5.0899996757507324</v>
      </c>
      <c r="G4183">
        <v>1</v>
      </c>
      <c r="H4183">
        <v>1</v>
      </c>
      <c r="I4183">
        <v>93</v>
      </c>
      <c r="K4183">
        <v>-2.8039979934692383</v>
      </c>
    </row>
    <row r="4184" spans="1:11" x14ac:dyDescent="0.25">
      <c r="A4184" t="s">
        <v>54</v>
      </c>
      <c r="B4184" t="s">
        <v>72</v>
      </c>
      <c r="C4184" s="7">
        <v>41898</v>
      </c>
      <c r="D4184">
        <v>0</v>
      </c>
      <c r="E4184" t="s">
        <v>1242</v>
      </c>
      <c r="F4184">
        <v>12.848370552062988</v>
      </c>
      <c r="G4184">
        <v>85</v>
      </c>
      <c r="H4184">
        <v>2.9823529411764707</v>
      </c>
      <c r="I4184">
        <v>90.364707946777344</v>
      </c>
      <c r="J4184">
        <v>5.998173713684082</v>
      </c>
      <c r="K4184">
        <v>0.34578198194503784</v>
      </c>
    </row>
    <row r="4185" spans="1:11" x14ac:dyDescent="0.25">
      <c r="A4185" t="s">
        <v>54</v>
      </c>
      <c r="B4185" t="s">
        <v>72</v>
      </c>
      <c r="C4185" s="7">
        <v>41898</v>
      </c>
      <c r="D4185">
        <v>1</v>
      </c>
      <c r="E4185" t="s">
        <v>1243</v>
      </c>
      <c r="F4185">
        <v>12.502588130446041</v>
      </c>
      <c r="G4185">
        <v>85</v>
      </c>
      <c r="H4185">
        <v>2.9823529411764707</v>
      </c>
      <c r="I4185">
        <v>90.364707946777344</v>
      </c>
      <c r="J4185">
        <v>5.998173713684082</v>
      </c>
      <c r="K4185">
        <v>0.34578198194503784</v>
      </c>
    </row>
    <row r="4186" spans="1:11" x14ac:dyDescent="0.25">
      <c r="A4186" t="s">
        <v>54</v>
      </c>
      <c r="B4186" t="s">
        <v>73</v>
      </c>
      <c r="C4186" s="7">
        <v>41898</v>
      </c>
      <c r="D4186">
        <v>0</v>
      </c>
      <c r="E4186" t="s">
        <v>1244</v>
      </c>
      <c r="F4186">
        <v>42.451160430908203</v>
      </c>
      <c r="G4186">
        <v>277</v>
      </c>
      <c r="H4186">
        <v>10.828519855595667</v>
      </c>
      <c r="I4186">
        <v>90.862815856933594</v>
      </c>
      <c r="J4186">
        <v>21.921060562133789</v>
      </c>
      <c r="K4186">
        <v>0.87314534187316895</v>
      </c>
    </row>
    <row r="4187" spans="1:11" x14ac:dyDescent="0.25">
      <c r="A4187" t="s">
        <v>54</v>
      </c>
      <c r="B4187" t="s">
        <v>73</v>
      </c>
      <c r="C4187" s="7">
        <v>41898</v>
      </c>
      <c r="D4187">
        <v>1</v>
      </c>
      <c r="E4187" t="s">
        <v>1245</v>
      </c>
      <c r="F4187">
        <v>41.578014433007375</v>
      </c>
      <c r="G4187">
        <v>277</v>
      </c>
      <c r="H4187">
        <v>10.828519855595667</v>
      </c>
      <c r="I4187">
        <v>90.862815856933594</v>
      </c>
      <c r="J4187">
        <v>21.921060562133789</v>
      </c>
      <c r="K4187">
        <v>0.87314534187316895</v>
      </c>
    </row>
    <row r="4188" spans="1:11" x14ac:dyDescent="0.25">
      <c r="A4188" t="s">
        <v>54</v>
      </c>
      <c r="B4188" t="s">
        <v>5565</v>
      </c>
      <c r="C4188" s="7">
        <v>41898</v>
      </c>
      <c r="D4188">
        <v>0</v>
      </c>
      <c r="E4188" t="s">
        <v>5917</v>
      </c>
      <c r="F4188">
        <v>18.963464736938477</v>
      </c>
      <c r="G4188">
        <v>14</v>
      </c>
      <c r="H4188">
        <v>4.0714285714285712</v>
      </c>
      <c r="I4188">
        <v>90.142860412597656</v>
      </c>
      <c r="J4188">
        <v>17.743366241455078</v>
      </c>
      <c r="K4188">
        <v>3.8645360469818115</v>
      </c>
    </row>
    <row r="4189" spans="1:11" x14ac:dyDescent="0.25">
      <c r="A4189" t="s">
        <v>54</v>
      </c>
      <c r="B4189" t="s">
        <v>5565</v>
      </c>
      <c r="C4189" s="7">
        <v>41898</v>
      </c>
      <c r="D4189">
        <v>1</v>
      </c>
      <c r="E4189" t="s">
        <v>5918</v>
      </c>
      <c r="F4189">
        <v>15.098928658025605</v>
      </c>
      <c r="G4189">
        <v>14</v>
      </c>
      <c r="H4189">
        <v>4.0714285714285712</v>
      </c>
      <c r="I4189">
        <v>90.142860412597656</v>
      </c>
      <c r="J4189">
        <v>17.743366241455078</v>
      </c>
      <c r="K4189">
        <v>3.8645360469818115</v>
      </c>
    </row>
    <row r="4190" spans="1:11" x14ac:dyDescent="0.25">
      <c r="A4190" t="s">
        <v>54</v>
      </c>
      <c r="B4190" t="s">
        <v>4119</v>
      </c>
      <c r="C4190" s="7">
        <v>41899</v>
      </c>
      <c r="D4190">
        <v>0</v>
      </c>
      <c r="E4190" t="s">
        <v>5181</v>
      </c>
      <c r="F4190">
        <v>13.935856819152832</v>
      </c>
      <c r="G4190">
        <v>7</v>
      </c>
      <c r="H4190">
        <v>8</v>
      </c>
      <c r="I4190">
        <v>80.857139587402344</v>
      </c>
      <c r="J4190">
        <v>2.4915535449981689</v>
      </c>
      <c r="K4190">
        <v>1.7979992628097534</v>
      </c>
    </row>
    <row r="4191" spans="1:11" x14ac:dyDescent="0.25">
      <c r="A4191" t="s">
        <v>54</v>
      </c>
      <c r="B4191" t="s">
        <v>4119</v>
      </c>
      <c r="C4191" s="7">
        <v>41899</v>
      </c>
      <c r="D4191">
        <v>1</v>
      </c>
      <c r="E4191" t="s">
        <v>5182</v>
      </c>
      <c r="F4191">
        <v>12.137857641492571</v>
      </c>
      <c r="G4191">
        <v>7</v>
      </c>
      <c r="H4191">
        <v>8</v>
      </c>
      <c r="I4191">
        <v>80.857139587402344</v>
      </c>
      <c r="J4191">
        <v>2.4915535449981689</v>
      </c>
      <c r="K4191">
        <v>1.7979992628097534</v>
      </c>
    </row>
    <row r="4192" spans="1:11" x14ac:dyDescent="0.25">
      <c r="A4192" t="s">
        <v>54</v>
      </c>
      <c r="B4192" t="s">
        <v>3637</v>
      </c>
      <c r="C4192" s="7">
        <v>41899</v>
      </c>
      <c r="D4192">
        <v>0</v>
      </c>
      <c r="E4192" t="s">
        <v>3815</v>
      </c>
      <c r="F4192">
        <v>34.664772033691406</v>
      </c>
      <c r="G4192">
        <v>363</v>
      </c>
      <c r="H4192">
        <v>8.9641873278236908</v>
      </c>
      <c r="I4192">
        <v>81.314048767089844</v>
      </c>
      <c r="J4192">
        <v>11.774213790893555</v>
      </c>
      <c r="K4192">
        <v>0.75302177667617798</v>
      </c>
    </row>
    <row r="4193" spans="1:11" x14ac:dyDescent="0.25">
      <c r="A4193" t="s">
        <v>54</v>
      </c>
      <c r="B4193" t="s">
        <v>3637</v>
      </c>
      <c r="C4193" s="7">
        <v>41899</v>
      </c>
      <c r="D4193">
        <v>1</v>
      </c>
      <c r="E4193" t="s">
        <v>3816</v>
      </c>
      <c r="F4193">
        <v>33.911749029165193</v>
      </c>
      <c r="G4193">
        <v>363</v>
      </c>
      <c r="H4193">
        <v>8.9641873278236908</v>
      </c>
      <c r="I4193">
        <v>81.314048767089844</v>
      </c>
      <c r="J4193">
        <v>11.774213790893555</v>
      </c>
      <c r="K4193">
        <v>0.75302177667617798</v>
      </c>
    </row>
    <row r="4194" spans="1:11" x14ac:dyDescent="0.25">
      <c r="A4194" t="s">
        <v>54</v>
      </c>
      <c r="B4194" t="s">
        <v>61</v>
      </c>
      <c r="C4194" s="7">
        <v>41899</v>
      </c>
      <c r="D4194">
        <v>0</v>
      </c>
      <c r="E4194" t="s">
        <v>1246</v>
      </c>
      <c r="F4194">
        <v>38.379486083984375</v>
      </c>
      <c r="G4194">
        <v>204</v>
      </c>
      <c r="H4194">
        <v>8.7034313725490193</v>
      </c>
      <c r="I4194">
        <v>80</v>
      </c>
      <c r="J4194">
        <v>10.714864730834961</v>
      </c>
      <c r="K4194">
        <v>0.5729408860206604</v>
      </c>
    </row>
    <row r="4195" spans="1:11" x14ac:dyDescent="0.25">
      <c r="A4195" t="s">
        <v>54</v>
      </c>
      <c r="B4195" t="s">
        <v>61</v>
      </c>
      <c r="C4195" s="7">
        <v>41899</v>
      </c>
      <c r="D4195">
        <v>1</v>
      </c>
      <c r="E4195" t="s">
        <v>1247</v>
      </c>
      <c r="F4195">
        <v>37.806543845386592</v>
      </c>
      <c r="G4195">
        <v>204</v>
      </c>
      <c r="H4195">
        <v>8.7034313725490193</v>
      </c>
      <c r="I4195">
        <v>80</v>
      </c>
      <c r="J4195">
        <v>10.714864730834961</v>
      </c>
      <c r="K4195">
        <v>0.5729408860206604</v>
      </c>
    </row>
    <row r="4196" spans="1:11" x14ac:dyDescent="0.25">
      <c r="A4196" t="s">
        <v>54</v>
      </c>
      <c r="B4196" t="s">
        <v>62</v>
      </c>
      <c r="C4196" s="7">
        <v>41899</v>
      </c>
      <c r="D4196">
        <v>0</v>
      </c>
      <c r="E4196" t="s">
        <v>1248</v>
      </c>
      <c r="F4196">
        <v>29.898723602294922</v>
      </c>
      <c r="G4196">
        <v>159</v>
      </c>
      <c r="H4196">
        <v>9.2987421383647799</v>
      </c>
      <c r="I4196">
        <v>83</v>
      </c>
      <c r="J4196">
        <v>13.039286613464355</v>
      </c>
      <c r="K4196">
        <v>0.98406893014907837</v>
      </c>
    </row>
    <row r="4197" spans="1:11" x14ac:dyDescent="0.25">
      <c r="A4197" t="s">
        <v>54</v>
      </c>
      <c r="B4197" t="s">
        <v>62</v>
      </c>
      <c r="C4197" s="7">
        <v>41899</v>
      </c>
      <c r="D4197">
        <v>1</v>
      </c>
      <c r="E4197" t="s">
        <v>1249</v>
      </c>
      <c r="F4197">
        <v>28.914653793258488</v>
      </c>
      <c r="G4197">
        <v>159</v>
      </c>
      <c r="H4197">
        <v>9.2987421383647799</v>
      </c>
      <c r="I4197">
        <v>83</v>
      </c>
      <c r="J4197">
        <v>13.039286613464355</v>
      </c>
      <c r="K4197">
        <v>0.98406893014907837</v>
      </c>
    </row>
    <row r="4198" spans="1:11" x14ac:dyDescent="0.25">
      <c r="A4198" t="s">
        <v>54</v>
      </c>
      <c r="B4198" t="s">
        <v>74</v>
      </c>
      <c r="C4198" s="7">
        <v>41899</v>
      </c>
      <c r="D4198">
        <v>0</v>
      </c>
      <c r="E4198" t="s">
        <v>1250</v>
      </c>
      <c r="F4198">
        <v>46.693504333496094</v>
      </c>
      <c r="G4198">
        <v>4</v>
      </c>
      <c r="H4198">
        <v>7</v>
      </c>
      <c r="I4198">
        <v>83</v>
      </c>
      <c r="J4198">
        <v>16.096647262573242</v>
      </c>
      <c r="K4198">
        <v>1.218505859375</v>
      </c>
    </row>
    <row r="4199" spans="1:11" x14ac:dyDescent="0.25">
      <c r="A4199" t="s">
        <v>54</v>
      </c>
      <c r="B4199" t="s">
        <v>74</v>
      </c>
      <c r="C4199" s="7">
        <v>41899</v>
      </c>
      <c r="D4199">
        <v>1</v>
      </c>
      <c r="E4199" t="s">
        <v>1251</v>
      </c>
      <c r="F4199">
        <v>45.474998474121094</v>
      </c>
      <c r="G4199">
        <v>4</v>
      </c>
      <c r="H4199">
        <v>7</v>
      </c>
      <c r="I4199">
        <v>83</v>
      </c>
      <c r="J4199">
        <v>16.096647262573242</v>
      </c>
      <c r="K4199">
        <v>1.218505859375</v>
      </c>
    </row>
    <row r="4200" spans="1:11" x14ac:dyDescent="0.25">
      <c r="A4200" t="s">
        <v>54</v>
      </c>
      <c r="B4200" t="s">
        <v>63</v>
      </c>
      <c r="C4200" s="7">
        <v>41899</v>
      </c>
      <c r="D4200">
        <v>0</v>
      </c>
      <c r="E4200" t="s">
        <v>2600</v>
      </c>
      <c r="F4200">
        <v>0</v>
      </c>
      <c r="G4200">
        <v>0</v>
      </c>
      <c r="H4200">
        <v>0</v>
      </c>
      <c r="I4200">
        <v>0</v>
      </c>
      <c r="J4200">
        <v>0</v>
      </c>
      <c r="K4200">
        <v>0</v>
      </c>
    </row>
    <row r="4201" spans="1:11" x14ac:dyDescent="0.25">
      <c r="A4201" t="s">
        <v>54</v>
      </c>
      <c r="B4201" t="s">
        <v>63</v>
      </c>
      <c r="C4201" s="7">
        <v>41899</v>
      </c>
      <c r="D4201">
        <v>1</v>
      </c>
      <c r="E4201" t="s">
        <v>2601</v>
      </c>
      <c r="F4201">
        <v>0</v>
      </c>
      <c r="G4201">
        <v>0</v>
      </c>
      <c r="H4201">
        <v>0</v>
      </c>
      <c r="I4201">
        <v>0</v>
      </c>
      <c r="J4201">
        <v>0</v>
      </c>
      <c r="K4201">
        <v>0</v>
      </c>
    </row>
    <row r="4202" spans="1:11" x14ac:dyDescent="0.25">
      <c r="A4202" t="s">
        <v>54</v>
      </c>
      <c r="B4202" t="s">
        <v>64</v>
      </c>
      <c r="C4202" s="7">
        <v>41899</v>
      </c>
      <c r="D4202">
        <v>0</v>
      </c>
      <c r="E4202" t="s">
        <v>2602</v>
      </c>
      <c r="F4202">
        <v>0</v>
      </c>
      <c r="G4202">
        <v>0</v>
      </c>
      <c r="H4202">
        <v>0</v>
      </c>
      <c r="I4202">
        <v>0</v>
      </c>
      <c r="J4202">
        <v>0</v>
      </c>
      <c r="K4202">
        <v>0</v>
      </c>
    </row>
    <row r="4203" spans="1:11" x14ac:dyDescent="0.25">
      <c r="A4203" t="s">
        <v>54</v>
      </c>
      <c r="B4203" t="s">
        <v>64</v>
      </c>
      <c r="C4203" s="7">
        <v>41899</v>
      </c>
      <c r="D4203">
        <v>1</v>
      </c>
      <c r="E4203" t="s">
        <v>2603</v>
      </c>
      <c r="F4203">
        <v>0</v>
      </c>
      <c r="G4203">
        <v>0</v>
      </c>
      <c r="H4203">
        <v>0</v>
      </c>
      <c r="I4203">
        <v>0</v>
      </c>
      <c r="J4203">
        <v>0</v>
      </c>
      <c r="K4203">
        <v>0</v>
      </c>
    </row>
    <row r="4204" spans="1:11" x14ac:dyDescent="0.25">
      <c r="A4204" t="s">
        <v>54</v>
      </c>
      <c r="B4204" t="s">
        <v>65</v>
      </c>
      <c r="C4204" s="7">
        <v>41899</v>
      </c>
      <c r="D4204">
        <v>0</v>
      </c>
      <c r="E4204" t="s">
        <v>2604</v>
      </c>
      <c r="F4204">
        <v>0</v>
      </c>
      <c r="G4204">
        <v>0</v>
      </c>
      <c r="H4204">
        <v>0</v>
      </c>
      <c r="I4204">
        <v>0</v>
      </c>
      <c r="J4204">
        <v>0</v>
      </c>
      <c r="K4204">
        <v>0</v>
      </c>
    </row>
    <row r="4205" spans="1:11" x14ac:dyDescent="0.25">
      <c r="A4205" t="s">
        <v>54</v>
      </c>
      <c r="B4205" t="s">
        <v>65</v>
      </c>
      <c r="C4205" s="7">
        <v>41899</v>
      </c>
      <c r="D4205">
        <v>1</v>
      </c>
      <c r="E4205" t="s">
        <v>2605</v>
      </c>
      <c r="F4205">
        <v>0</v>
      </c>
      <c r="G4205">
        <v>0</v>
      </c>
      <c r="H4205">
        <v>0</v>
      </c>
      <c r="I4205">
        <v>0</v>
      </c>
      <c r="J4205">
        <v>0</v>
      </c>
      <c r="K4205">
        <v>0</v>
      </c>
    </row>
    <row r="4206" spans="1:11" x14ac:dyDescent="0.25">
      <c r="A4206" t="s">
        <v>54</v>
      </c>
      <c r="B4206" t="s">
        <v>66</v>
      </c>
      <c r="C4206" s="7">
        <v>41899</v>
      </c>
      <c r="D4206">
        <v>0</v>
      </c>
      <c r="E4206" t="s">
        <v>2606</v>
      </c>
      <c r="F4206">
        <v>40.640987396240234</v>
      </c>
      <c r="G4206">
        <v>181</v>
      </c>
      <c r="H4206">
        <v>10.685082872928177</v>
      </c>
      <c r="I4206">
        <v>81.342544555664063</v>
      </c>
      <c r="J4206">
        <v>12.700469970703125</v>
      </c>
      <c r="K4206">
        <v>1.000573992729187</v>
      </c>
    </row>
    <row r="4207" spans="1:11" x14ac:dyDescent="0.25">
      <c r="A4207" t="s">
        <v>54</v>
      </c>
      <c r="B4207" t="s">
        <v>66</v>
      </c>
      <c r="C4207" s="7">
        <v>41899</v>
      </c>
      <c r="D4207">
        <v>1</v>
      </c>
      <c r="E4207" t="s">
        <v>2607</v>
      </c>
      <c r="F4207">
        <v>39.640414019804759</v>
      </c>
      <c r="G4207">
        <v>181</v>
      </c>
      <c r="H4207">
        <v>10.685082872928177</v>
      </c>
      <c r="I4207">
        <v>81.342544555664063</v>
      </c>
      <c r="J4207">
        <v>12.700469970703125</v>
      </c>
      <c r="K4207">
        <v>1.000573992729187</v>
      </c>
    </row>
    <row r="4208" spans="1:11" x14ac:dyDescent="0.25">
      <c r="A4208" t="s">
        <v>54</v>
      </c>
      <c r="B4208" t="s">
        <v>67</v>
      </c>
      <c r="C4208" s="7">
        <v>41899</v>
      </c>
      <c r="D4208">
        <v>0</v>
      </c>
      <c r="E4208" t="s">
        <v>2608</v>
      </c>
      <c r="F4208">
        <v>28.202777862548828</v>
      </c>
      <c r="G4208">
        <v>176</v>
      </c>
      <c r="H4208">
        <v>7.2613636363636367</v>
      </c>
      <c r="I4208">
        <v>81.244316101074219</v>
      </c>
      <c r="J4208">
        <v>10.782605171203613</v>
      </c>
      <c r="K4208">
        <v>0.49240913987159729</v>
      </c>
    </row>
    <row r="4209" spans="1:11" x14ac:dyDescent="0.25">
      <c r="A4209" t="s">
        <v>54</v>
      </c>
      <c r="B4209" t="s">
        <v>67</v>
      </c>
      <c r="C4209" s="7">
        <v>41899</v>
      </c>
      <c r="D4209">
        <v>1</v>
      </c>
      <c r="E4209" t="s">
        <v>2609</v>
      </c>
      <c r="F4209">
        <v>27.710369090380315</v>
      </c>
      <c r="G4209">
        <v>176</v>
      </c>
      <c r="H4209">
        <v>7.2613636363636367</v>
      </c>
      <c r="I4209">
        <v>81.244316101074219</v>
      </c>
      <c r="J4209">
        <v>10.782605171203613</v>
      </c>
      <c r="K4209">
        <v>0.49240913987159729</v>
      </c>
    </row>
    <row r="4210" spans="1:11" x14ac:dyDescent="0.25">
      <c r="A4210" t="s">
        <v>54</v>
      </c>
      <c r="B4210" t="s">
        <v>68</v>
      </c>
      <c r="C4210" s="7">
        <v>41899</v>
      </c>
      <c r="D4210">
        <v>0</v>
      </c>
      <c r="E4210" t="s">
        <v>2610</v>
      </c>
      <c r="F4210">
        <v>38.414997100830078</v>
      </c>
      <c r="G4210">
        <v>2</v>
      </c>
      <c r="H4210">
        <v>7</v>
      </c>
      <c r="I4210">
        <v>81.5</v>
      </c>
      <c r="J4210">
        <v>1.6242339611053467</v>
      </c>
      <c r="K4210">
        <v>0.3524940013885498</v>
      </c>
    </row>
    <row r="4211" spans="1:11" x14ac:dyDescent="0.25">
      <c r="A4211" t="s">
        <v>54</v>
      </c>
      <c r="B4211" t="s">
        <v>68</v>
      </c>
      <c r="C4211" s="7">
        <v>41899</v>
      </c>
      <c r="D4211">
        <v>1</v>
      </c>
      <c r="E4211" t="s">
        <v>2611</v>
      </c>
      <c r="F4211">
        <v>38.062503099441528</v>
      </c>
      <c r="G4211">
        <v>2</v>
      </c>
      <c r="H4211">
        <v>7</v>
      </c>
      <c r="I4211">
        <v>81.5</v>
      </c>
      <c r="J4211">
        <v>1.6242339611053467</v>
      </c>
      <c r="K4211">
        <v>0.3524940013885498</v>
      </c>
    </row>
    <row r="4212" spans="1:11" x14ac:dyDescent="0.25">
      <c r="A4212" t="s">
        <v>54</v>
      </c>
      <c r="B4212" t="s">
        <v>4120</v>
      </c>
      <c r="C4212" s="7">
        <v>41899</v>
      </c>
      <c r="D4212">
        <v>0</v>
      </c>
      <c r="E4212" t="s">
        <v>5183</v>
      </c>
      <c r="F4212">
        <v>30.408527374267578</v>
      </c>
      <c r="G4212">
        <v>87</v>
      </c>
      <c r="H4212">
        <v>8.5574712643678161</v>
      </c>
      <c r="I4212">
        <v>81.551727294921875</v>
      </c>
      <c r="J4212">
        <v>14.511795997619629</v>
      </c>
      <c r="K4212">
        <v>-0.51606953144073486</v>
      </c>
    </row>
    <row r="4213" spans="1:11" x14ac:dyDescent="0.25">
      <c r="A4213" t="s">
        <v>54</v>
      </c>
      <c r="B4213" t="s">
        <v>4120</v>
      </c>
      <c r="C4213" s="7">
        <v>41899</v>
      </c>
      <c r="D4213">
        <v>1</v>
      </c>
      <c r="E4213" t="s">
        <v>5184</v>
      </c>
      <c r="F4213">
        <v>30.924597195167649</v>
      </c>
      <c r="G4213">
        <v>87</v>
      </c>
      <c r="H4213">
        <v>8.5574712643678161</v>
      </c>
      <c r="I4213">
        <v>81.551727294921875</v>
      </c>
      <c r="J4213">
        <v>14.511795997619629</v>
      </c>
      <c r="K4213">
        <v>-0.51606953144073486</v>
      </c>
    </row>
    <row r="4214" spans="1:11" x14ac:dyDescent="0.25">
      <c r="A4214" t="s">
        <v>54</v>
      </c>
      <c r="B4214" t="s">
        <v>4121</v>
      </c>
      <c r="C4214" s="7">
        <v>41899</v>
      </c>
      <c r="D4214">
        <v>0</v>
      </c>
      <c r="E4214" t="s">
        <v>5185</v>
      </c>
      <c r="F4214">
        <v>13.798561096191406</v>
      </c>
      <c r="G4214">
        <v>8</v>
      </c>
      <c r="H4214">
        <v>4.875</v>
      </c>
      <c r="I4214">
        <v>81.125</v>
      </c>
      <c r="J4214">
        <v>6.2275352478027344</v>
      </c>
      <c r="K4214">
        <v>-1.8483133316040039</v>
      </c>
    </row>
    <row r="4215" spans="1:11" x14ac:dyDescent="0.25">
      <c r="A4215" t="s">
        <v>54</v>
      </c>
      <c r="B4215" t="s">
        <v>4121</v>
      </c>
      <c r="C4215" s="7">
        <v>41899</v>
      </c>
      <c r="D4215">
        <v>1</v>
      </c>
      <c r="E4215" t="s">
        <v>5186</v>
      </c>
      <c r="F4215">
        <v>15.646874742466025</v>
      </c>
      <c r="G4215">
        <v>8</v>
      </c>
      <c r="H4215">
        <v>4.875</v>
      </c>
      <c r="I4215">
        <v>81.125</v>
      </c>
      <c r="J4215">
        <v>6.2275352478027344</v>
      </c>
      <c r="K4215">
        <v>-1.8483133316040039</v>
      </c>
    </row>
    <row r="4216" spans="1:11" x14ac:dyDescent="0.25">
      <c r="A4216" t="s">
        <v>54</v>
      </c>
      <c r="B4216" t="s">
        <v>4122</v>
      </c>
      <c r="C4216" s="7">
        <v>41899</v>
      </c>
      <c r="D4216">
        <v>0</v>
      </c>
      <c r="E4216" t="s">
        <v>5187</v>
      </c>
      <c r="F4216">
        <v>39.907520294189453</v>
      </c>
      <c r="G4216">
        <v>174</v>
      </c>
      <c r="H4216">
        <v>9.2212643678160919</v>
      </c>
      <c r="I4216">
        <v>81.137931823730469</v>
      </c>
      <c r="J4216">
        <v>10.081893920898437</v>
      </c>
      <c r="K4216">
        <v>1.0173474550247192</v>
      </c>
    </row>
    <row r="4217" spans="1:11" x14ac:dyDescent="0.25">
      <c r="A4217" t="s">
        <v>54</v>
      </c>
      <c r="B4217" t="s">
        <v>4122</v>
      </c>
      <c r="C4217" s="7">
        <v>41899</v>
      </c>
      <c r="D4217">
        <v>1</v>
      </c>
      <c r="E4217" t="s">
        <v>5188</v>
      </c>
      <c r="F4217">
        <v>38.890172202011634</v>
      </c>
      <c r="G4217">
        <v>174</v>
      </c>
      <c r="H4217">
        <v>9.2212643678160919</v>
      </c>
      <c r="I4217">
        <v>81.137931823730469</v>
      </c>
      <c r="J4217">
        <v>10.081893920898437</v>
      </c>
      <c r="K4217">
        <v>1.0173474550247192</v>
      </c>
    </row>
    <row r="4218" spans="1:11" x14ac:dyDescent="0.25">
      <c r="A4218" t="s">
        <v>54</v>
      </c>
      <c r="B4218" t="s">
        <v>75</v>
      </c>
      <c r="C4218" s="7">
        <v>41899</v>
      </c>
      <c r="D4218">
        <v>0</v>
      </c>
      <c r="E4218" t="s">
        <v>1252</v>
      </c>
      <c r="F4218">
        <v>0</v>
      </c>
      <c r="G4218">
        <v>0</v>
      </c>
      <c r="H4218">
        <v>0</v>
      </c>
      <c r="I4218">
        <v>0</v>
      </c>
      <c r="J4218">
        <v>0</v>
      </c>
      <c r="K4218">
        <v>0</v>
      </c>
    </row>
    <row r="4219" spans="1:11" x14ac:dyDescent="0.25">
      <c r="A4219" t="s">
        <v>54</v>
      </c>
      <c r="B4219" t="s">
        <v>75</v>
      </c>
      <c r="C4219" s="7">
        <v>41899</v>
      </c>
      <c r="D4219">
        <v>1</v>
      </c>
      <c r="E4219" t="s">
        <v>1253</v>
      </c>
      <c r="F4219">
        <v>0</v>
      </c>
      <c r="G4219">
        <v>0</v>
      </c>
      <c r="H4219">
        <v>0</v>
      </c>
      <c r="I4219">
        <v>0</v>
      </c>
      <c r="J4219">
        <v>0</v>
      </c>
      <c r="K4219">
        <v>0</v>
      </c>
    </row>
    <row r="4220" spans="1:11" x14ac:dyDescent="0.25">
      <c r="A4220" t="s">
        <v>54</v>
      </c>
      <c r="B4220" t="s">
        <v>69</v>
      </c>
      <c r="C4220" s="7">
        <v>41899</v>
      </c>
      <c r="D4220">
        <v>0</v>
      </c>
      <c r="E4220" t="s">
        <v>1254</v>
      </c>
      <c r="F4220">
        <v>0</v>
      </c>
      <c r="G4220">
        <v>0</v>
      </c>
      <c r="H4220">
        <v>0</v>
      </c>
      <c r="I4220">
        <v>0</v>
      </c>
      <c r="J4220">
        <v>0</v>
      </c>
      <c r="K4220">
        <v>0</v>
      </c>
    </row>
    <row r="4221" spans="1:11" x14ac:dyDescent="0.25">
      <c r="A4221" t="s">
        <v>54</v>
      </c>
      <c r="B4221" t="s">
        <v>69</v>
      </c>
      <c r="C4221" s="7">
        <v>41899</v>
      </c>
      <c r="D4221">
        <v>1</v>
      </c>
      <c r="E4221" t="s">
        <v>1255</v>
      </c>
      <c r="F4221">
        <v>0</v>
      </c>
      <c r="G4221">
        <v>0</v>
      </c>
      <c r="H4221">
        <v>0</v>
      </c>
      <c r="I4221">
        <v>0</v>
      </c>
      <c r="J4221">
        <v>0</v>
      </c>
      <c r="K4221">
        <v>0</v>
      </c>
    </row>
    <row r="4222" spans="1:11" x14ac:dyDescent="0.25">
      <c r="A4222" t="s">
        <v>54</v>
      </c>
      <c r="B4222" t="s">
        <v>70</v>
      </c>
      <c r="C4222" s="7">
        <v>41899</v>
      </c>
      <c r="D4222">
        <v>0</v>
      </c>
      <c r="E4222" t="s">
        <v>1256</v>
      </c>
      <c r="F4222">
        <v>0</v>
      </c>
      <c r="G4222">
        <v>0</v>
      </c>
      <c r="H4222">
        <v>0</v>
      </c>
      <c r="I4222">
        <v>0</v>
      </c>
      <c r="J4222">
        <v>0</v>
      </c>
      <c r="K4222">
        <v>0</v>
      </c>
    </row>
    <row r="4223" spans="1:11" x14ac:dyDescent="0.25">
      <c r="A4223" t="s">
        <v>54</v>
      </c>
      <c r="B4223" t="s">
        <v>70</v>
      </c>
      <c r="C4223" s="7">
        <v>41899</v>
      </c>
      <c r="D4223">
        <v>1</v>
      </c>
      <c r="E4223" t="s">
        <v>1257</v>
      </c>
      <c r="F4223">
        <v>0</v>
      </c>
      <c r="G4223">
        <v>0</v>
      </c>
      <c r="H4223">
        <v>0</v>
      </c>
      <c r="I4223">
        <v>0</v>
      </c>
      <c r="J4223">
        <v>0</v>
      </c>
      <c r="K4223">
        <v>0</v>
      </c>
    </row>
    <row r="4224" spans="1:11" x14ac:dyDescent="0.25">
      <c r="A4224" t="s">
        <v>54</v>
      </c>
      <c r="B4224" t="s">
        <v>5566</v>
      </c>
      <c r="C4224" s="7">
        <v>41899</v>
      </c>
      <c r="D4224">
        <v>0</v>
      </c>
      <c r="E4224" t="s">
        <v>5919</v>
      </c>
      <c r="F4224">
        <v>8.4459991455078125</v>
      </c>
      <c r="G4224">
        <v>1</v>
      </c>
      <c r="H4224">
        <v>1</v>
      </c>
      <c r="I4224">
        <v>80</v>
      </c>
      <c r="K4224">
        <v>0.55099916458129883</v>
      </c>
    </row>
    <row r="4225" spans="1:11" x14ac:dyDescent="0.25">
      <c r="A4225" t="s">
        <v>54</v>
      </c>
      <c r="B4225" t="s">
        <v>5566</v>
      </c>
      <c r="C4225" s="7">
        <v>41899</v>
      </c>
      <c r="D4225">
        <v>1</v>
      </c>
      <c r="E4225" t="s">
        <v>5920</v>
      </c>
      <c r="F4225">
        <v>7.8949999809265137</v>
      </c>
      <c r="G4225">
        <v>1</v>
      </c>
      <c r="H4225">
        <v>1</v>
      </c>
      <c r="I4225">
        <v>80</v>
      </c>
      <c r="K4225">
        <v>0.55099916458129883</v>
      </c>
    </row>
    <row r="4226" spans="1:11" x14ac:dyDescent="0.25">
      <c r="A4226" t="s">
        <v>54</v>
      </c>
      <c r="B4226" t="s">
        <v>4123</v>
      </c>
      <c r="C4226" s="7">
        <v>41899</v>
      </c>
      <c r="D4226">
        <v>0</v>
      </c>
      <c r="E4226" t="s">
        <v>5189</v>
      </c>
      <c r="F4226">
        <v>25.187749862670898</v>
      </c>
      <c r="G4226">
        <v>30</v>
      </c>
      <c r="H4226">
        <v>2.9333333333333331</v>
      </c>
      <c r="I4226">
        <v>80.699996948242188</v>
      </c>
      <c r="J4226">
        <v>6.9456892013549805</v>
      </c>
      <c r="K4226">
        <v>2.1452491283416748</v>
      </c>
    </row>
    <row r="4227" spans="1:11" x14ac:dyDescent="0.25">
      <c r="A4227" t="s">
        <v>54</v>
      </c>
      <c r="B4227" t="s">
        <v>4123</v>
      </c>
      <c r="C4227" s="7">
        <v>41899</v>
      </c>
      <c r="D4227">
        <v>1</v>
      </c>
      <c r="E4227" t="s">
        <v>5190</v>
      </c>
      <c r="F4227">
        <v>23.042499899864197</v>
      </c>
      <c r="G4227">
        <v>30</v>
      </c>
      <c r="H4227">
        <v>2.9333333333333331</v>
      </c>
      <c r="I4227">
        <v>80.699996948242188</v>
      </c>
      <c r="J4227">
        <v>6.9456892013549805</v>
      </c>
      <c r="K4227">
        <v>2.1452491283416748</v>
      </c>
    </row>
    <row r="4228" spans="1:11" x14ac:dyDescent="0.25">
      <c r="A4228" t="s">
        <v>54</v>
      </c>
      <c r="B4228" t="s">
        <v>4124</v>
      </c>
      <c r="C4228" s="7">
        <v>41899</v>
      </c>
      <c r="D4228">
        <v>0</v>
      </c>
      <c r="E4228" t="s">
        <v>5191</v>
      </c>
      <c r="F4228">
        <v>42.810832977294922</v>
      </c>
      <c r="G4228">
        <v>42</v>
      </c>
      <c r="H4228">
        <v>15.80952380952381</v>
      </c>
      <c r="I4228">
        <v>82.285713195800781</v>
      </c>
      <c r="J4228">
        <v>16.617300033569336</v>
      </c>
      <c r="K4228">
        <v>1.21916663646698</v>
      </c>
    </row>
    <row r="4229" spans="1:11" x14ac:dyDescent="0.25">
      <c r="A4229" t="s">
        <v>54</v>
      </c>
      <c r="B4229" t="s">
        <v>4124</v>
      </c>
      <c r="C4229" s="7">
        <v>41899</v>
      </c>
      <c r="D4229">
        <v>1</v>
      </c>
      <c r="E4229" t="s">
        <v>5192</v>
      </c>
      <c r="F4229">
        <v>41.591666219489916</v>
      </c>
      <c r="G4229">
        <v>42</v>
      </c>
      <c r="H4229">
        <v>15.80952380952381</v>
      </c>
      <c r="I4229">
        <v>82.285713195800781</v>
      </c>
      <c r="J4229">
        <v>16.617300033569336</v>
      </c>
      <c r="K4229">
        <v>1.21916663646698</v>
      </c>
    </row>
    <row r="4230" spans="1:11" x14ac:dyDescent="0.25">
      <c r="A4230" t="s">
        <v>54</v>
      </c>
      <c r="B4230" t="s">
        <v>71</v>
      </c>
      <c r="C4230" s="7">
        <v>41899</v>
      </c>
      <c r="D4230">
        <v>0</v>
      </c>
      <c r="E4230" t="s">
        <v>1258</v>
      </c>
      <c r="F4230">
        <v>3.7359957695007324</v>
      </c>
      <c r="G4230">
        <v>1</v>
      </c>
      <c r="H4230">
        <v>1</v>
      </c>
      <c r="I4230">
        <v>83</v>
      </c>
      <c r="K4230">
        <v>-0.78400421142578125</v>
      </c>
    </row>
    <row r="4231" spans="1:11" x14ac:dyDescent="0.25">
      <c r="A4231" t="s">
        <v>54</v>
      </c>
      <c r="B4231" t="s">
        <v>71</v>
      </c>
      <c r="C4231" s="7">
        <v>41899</v>
      </c>
      <c r="D4231">
        <v>1</v>
      </c>
      <c r="E4231" t="s">
        <v>1259</v>
      </c>
      <c r="F4231">
        <v>4.5199999809265137</v>
      </c>
      <c r="G4231">
        <v>1</v>
      </c>
      <c r="H4231">
        <v>1</v>
      </c>
      <c r="I4231">
        <v>83</v>
      </c>
      <c r="K4231">
        <v>-0.78400421142578125</v>
      </c>
    </row>
    <row r="4232" spans="1:11" x14ac:dyDescent="0.25">
      <c r="A4232" t="s">
        <v>54</v>
      </c>
      <c r="B4232" t="s">
        <v>72</v>
      </c>
      <c r="C4232" s="7">
        <v>41899</v>
      </c>
      <c r="D4232">
        <v>0</v>
      </c>
      <c r="E4232" t="s">
        <v>1260</v>
      </c>
      <c r="F4232">
        <v>12.105076789855957</v>
      </c>
      <c r="G4232">
        <v>85</v>
      </c>
      <c r="H4232">
        <v>2.9823529411764707</v>
      </c>
      <c r="I4232">
        <v>81.023529052734375</v>
      </c>
      <c r="J4232">
        <v>5.5875792503356934</v>
      </c>
      <c r="K4232">
        <v>0.47884106636047363</v>
      </c>
    </row>
    <row r="4233" spans="1:11" x14ac:dyDescent="0.25">
      <c r="A4233" t="s">
        <v>54</v>
      </c>
      <c r="B4233" t="s">
        <v>72</v>
      </c>
      <c r="C4233" s="7">
        <v>41899</v>
      </c>
      <c r="D4233">
        <v>1</v>
      </c>
      <c r="E4233" t="s">
        <v>1261</v>
      </c>
      <c r="F4233">
        <v>11.626235335714677</v>
      </c>
      <c r="G4233">
        <v>85</v>
      </c>
      <c r="H4233">
        <v>2.9823529411764707</v>
      </c>
      <c r="I4233">
        <v>81.023529052734375</v>
      </c>
      <c r="J4233">
        <v>5.5875792503356934</v>
      </c>
      <c r="K4233">
        <v>0.47884106636047363</v>
      </c>
    </row>
    <row r="4234" spans="1:11" x14ac:dyDescent="0.25">
      <c r="A4234" t="s">
        <v>54</v>
      </c>
      <c r="B4234" t="s">
        <v>73</v>
      </c>
      <c r="C4234" s="7">
        <v>41899</v>
      </c>
      <c r="D4234">
        <v>0</v>
      </c>
      <c r="E4234" t="s">
        <v>1262</v>
      </c>
      <c r="F4234">
        <v>41.699077606201172</v>
      </c>
      <c r="G4234">
        <v>277</v>
      </c>
      <c r="H4234">
        <v>10.828519855595667</v>
      </c>
      <c r="I4234">
        <v>81.397109985351563</v>
      </c>
      <c r="J4234">
        <v>13.125823020935059</v>
      </c>
      <c r="K4234">
        <v>0.84270548820495605</v>
      </c>
    </row>
    <row r="4235" spans="1:11" x14ac:dyDescent="0.25">
      <c r="A4235" t="s">
        <v>54</v>
      </c>
      <c r="B4235" t="s">
        <v>73</v>
      </c>
      <c r="C4235" s="7">
        <v>41899</v>
      </c>
      <c r="D4235">
        <v>1</v>
      </c>
      <c r="E4235" t="s">
        <v>1263</v>
      </c>
      <c r="F4235">
        <v>40.856371458737506</v>
      </c>
      <c r="G4235">
        <v>277</v>
      </c>
      <c r="H4235">
        <v>10.828519855595667</v>
      </c>
      <c r="I4235">
        <v>81.397109985351563</v>
      </c>
      <c r="J4235">
        <v>13.125823020935059</v>
      </c>
      <c r="K4235">
        <v>0.84270548820495605</v>
      </c>
    </row>
    <row r="4236" spans="1:11" x14ac:dyDescent="0.25">
      <c r="A4236" t="s">
        <v>54</v>
      </c>
      <c r="B4236" t="s">
        <v>5565</v>
      </c>
      <c r="C4236" s="7">
        <v>41899</v>
      </c>
      <c r="D4236">
        <v>0</v>
      </c>
      <c r="E4236" t="s">
        <v>5921</v>
      </c>
      <c r="F4236">
        <v>15.984894752502441</v>
      </c>
      <c r="G4236">
        <v>14</v>
      </c>
      <c r="H4236">
        <v>4.0714285714285712</v>
      </c>
      <c r="I4236">
        <v>80.857139587402344</v>
      </c>
      <c r="J4236">
        <v>9.4406538009643555</v>
      </c>
      <c r="K4236">
        <v>1.9509663581848145</v>
      </c>
    </row>
    <row r="4237" spans="1:11" x14ac:dyDescent="0.25">
      <c r="A4237" t="s">
        <v>54</v>
      </c>
      <c r="B4237" t="s">
        <v>5565</v>
      </c>
      <c r="C4237" s="7">
        <v>41899</v>
      </c>
      <c r="D4237">
        <v>1</v>
      </c>
      <c r="E4237" t="s">
        <v>5922</v>
      </c>
      <c r="F4237">
        <v>14.033928487982068</v>
      </c>
      <c r="G4237">
        <v>14</v>
      </c>
      <c r="H4237">
        <v>4.0714285714285712</v>
      </c>
      <c r="I4237">
        <v>80.857139587402344</v>
      </c>
      <c r="J4237">
        <v>9.4406538009643555</v>
      </c>
      <c r="K4237">
        <v>1.9509663581848145</v>
      </c>
    </row>
    <row r="4238" spans="1:11" x14ac:dyDescent="0.25">
      <c r="A4238" t="s">
        <v>54</v>
      </c>
      <c r="B4238" t="s">
        <v>4119</v>
      </c>
      <c r="C4238" s="7">
        <v>41998</v>
      </c>
      <c r="D4238">
        <v>0</v>
      </c>
      <c r="E4238" t="s">
        <v>5193</v>
      </c>
      <c r="F4238">
        <v>11.949911117553711</v>
      </c>
      <c r="G4238">
        <v>6.75</v>
      </c>
      <c r="H4238">
        <v>6.9583333333333339</v>
      </c>
      <c r="I4238">
        <v>84.107147216796875</v>
      </c>
      <c r="J4238">
        <v>3.2012701034545898</v>
      </c>
      <c r="K4238">
        <v>0.41336342692375183</v>
      </c>
    </row>
    <row r="4239" spans="1:11" x14ac:dyDescent="0.25">
      <c r="A4239" t="s">
        <v>54</v>
      </c>
      <c r="B4239" t="s">
        <v>4119</v>
      </c>
      <c r="C4239" s="7">
        <v>41998</v>
      </c>
      <c r="D4239">
        <v>1</v>
      </c>
      <c r="E4239" t="s">
        <v>5194</v>
      </c>
      <c r="F4239">
        <v>11.536547488754705</v>
      </c>
      <c r="G4239">
        <v>6.75</v>
      </c>
      <c r="H4239">
        <v>6.9583333333333339</v>
      </c>
      <c r="I4239">
        <v>84.107147216796875</v>
      </c>
      <c r="J4239">
        <v>3.2012701034545898</v>
      </c>
      <c r="K4239">
        <v>0.41336342692375183</v>
      </c>
    </row>
    <row r="4240" spans="1:11" x14ac:dyDescent="0.25">
      <c r="A4240" t="s">
        <v>54</v>
      </c>
      <c r="B4240" t="s">
        <v>3637</v>
      </c>
      <c r="C4240" s="7">
        <v>41998</v>
      </c>
      <c r="D4240">
        <v>0</v>
      </c>
      <c r="E4240" t="s">
        <v>3817</v>
      </c>
      <c r="F4240">
        <v>34.32818603515625</v>
      </c>
      <c r="G4240">
        <v>340.75</v>
      </c>
      <c r="H4240">
        <v>9.0548010798093745</v>
      </c>
      <c r="I4240">
        <v>84.64251708984375</v>
      </c>
      <c r="J4240">
        <v>13.507237434387207</v>
      </c>
      <c r="K4240">
        <v>1.292746901512146</v>
      </c>
    </row>
    <row r="4241" spans="1:11" x14ac:dyDescent="0.25">
      <c r="A4241" t="s">
        <v>54</v>
      </c>
      <c r="B4241" t="s">
        <v>3637</v>
      </c>
      <c r="C4241" s="7">
        <v>41998</v>
      </c>
      <c r="D4241">
        <v>1</v>
      </c>
      <c r="E4241" t="s">
        <v>3818</v>
      </c>
      <c r="F4241">
        <v>33.035439055605849</v>
      </c>
      <c r="G4241">
        <v>340.75</v>
      </c>
      <c r="H4241">
        <v>9.0548010798093745</v>
      </c>
      <c r="I4241">
        <v>84.64251708984375</v>
      </c>
      <c r="J4241">
        <v>13.507237434387207</v>
      </c>
      <c r="K4241">
        <v>1.292746901512146</v>
      </c>
    </row>
    <row r="4242" spans="1:11" x14ac:dyDescent="0.25">
      <c r="A4242" t="s">
        <v>54</v>
      </c>
      <c r="B4242" t="s">
        <v>61</v>
      </c>
      <c r="C4242" s="7">
        <v>41998</v>
      </c>
      <c r="D4242">
        <v>0</v>
      </c>
      <c r="E4242" t="s">
        <v>3423</v>
      </c>
      <c r="F4242">
        <v>38.436851501464844</v>
      </c>
      <c r="G4242">
        <v>191.5</v>
      </c>
      <c r="H4242">
        <v>8.7442943086325435</v>
      </c>
      <c r="I4242">
        <v>83</v>
      </c>
      <c r="J4242">
        <v>10.721792221069336</v>
      </c>
      <c r="K4242">
        <v>0.95565122365951538</v>
      </c>
    </row>
    <row r="4243" spans="1:11" x14ac:dyDescent="0.25">
      <c r="A4243" t="s">
        <v>54</v>
      </c>
      <c r="B4243" t="s">
        <v>61</v>
      </c>
      <c r="C4243" s="7">
        <v>41998</v>
      </c>
      <c r="D4243">
        <v>1</v>
      </c>
      <c r="E4243" t="s">
        <v>3424</v>
      </c>
      <c r="F4243">
        <v>37.481198119247459</v>
      </c>
      <c r="G4243">
        <v>191.5</v>
      </c>
      <c r="H4243">
        <v>8.7442943086325435</v>
      </c>
      <c r="I4243">
        <v>83</v>
      </c>
      <c r="J4243">
        <v>10.721792221069336</v>
      </c>
      <c r="K4243">
        <v>0.95565122365951538</v>
      </c>
    </row>
    <row r="4244" spans="1:11" x14ac:dyDescent="0.25">
      <c r="A4244" t="s">
        <v>54</v>
      </c>
      <c r="B4244" t="s">
        <v>62</v>
      </c>
      <c r="C4244" s="7">
        <v>41998</v>
      </c>
      <c r="D4244">
        <v>0</v>
      </c>
      <c r="E4244" t="s">
        <v>3425</v>
      </c>
      <c r="F4244">
        <v>29.05633544921875</v>
      </c>
      <c r="G4244">
        <v>149.25</v>
      </c>
      <c r="H4244">
        <v>9.453223270440251</v>
      </c>
      <c r="I4244">
        <v>86.75</v>
      </c>
      <c r="J4244">
        <v>16.266115188598633</v>
      </c>
      <c r="K4244">
        <v>1.7253665924072266</v>
      </c>
    </row>
    <row r="4245" spans="1:11" x14ac:dyDescent="0.25">
      <c r="A4245" t="s">
        <v>54</v>
      </c>
      <c r="B4245" t="s">
        <v>62</v>
      </c>
      <c r="C4245" s="7">
        <v>41998</v>
      </c>
      <c r="D4245">
        <v>1</v>
      </c>
      <c r="E4245" t="s">
        <v>3426</v>
      </c>
      <c r="F4245">
        <v>27.330968083374479</v>
      </c>
      <c r="G4245">
        <v>149.25</v>
      </c>
      <c r="H4245">
        <v>9.453223270440251</v>
      </c>
      <c r="I4245">
        <v>86.75</v>
      </c>
      <c r="J4245">
        <v>16.266115188598633</v>
      </c>
      <c r="K4245">
        <v>1.7253665924072266</v>
      </c>
    </row>
    <row r="4246" spans="1:11" x14ac:dyDescent="0.25">
      <c r="A4246" t="s">
        <v>54</v>
      </c>
      <c r="B4246" t="s">
        <v>74</v>
      </c>
      <c r="C4246" s="7">
        <v>41998</v>
      </c>
      <c r="D4246">
        <v>0</v>
      </c>
      <c r="E4246" t="s">
        <v>3427</v>
      </c>
      <c r="F4246">
        <v>44.545173645019531</v>
      </c>
      <c r="G4246">
        <v>4</v>
      </c>
      <c r="H4246">
        <v>7</v>
      </c>
      <c r="I4246">
        <v>88.666664123535156</v>
      </c>
      <c r="J4246">
        <v>15.395956993103027</v>
      </c>
      <c r="K4246">
        <v>-1.1014919281005859</v>
      </c>
    </row>
    <row r="4247" spans="1:11" x14ac:dyDescent="0.25">
      <c r="A4247" t="s">
        <v>54</v>
      </c>
      <c r="B4247" t="s">
        <v>74</v>
      </c>
      <c r="C4247" s="7">
        <v>41998</v>
      </c>
      <c r="D4247">
        <v>1</v>
      </c>
      <c r="E4247" t="s">
        <v>3428</v>
      </c>
      <c r="F4247">
        <v>45.646665891011558</v>
      </c>
      <c r="G4247">
        <v>4</v>
      </c>
      <c r="H4247">
        <v>7</v>
      </c>
      <c r="I4247">
        <v>88.666664123535156</v>
      </c>
      <c r="J4247">
        <v>15.395956993103027</v>
      </c>
      <c r="K4247">
        <v>-1.1014919281005859</v>
      </c>
    </row>
    <row r="4248" spans="1:11" x14ac:dyDescent="0.25">
      <c r="A4248" t="s">
        <v>54</v>
      </c>
      <c r="B4248" t="s">
        <v>63</v>
      </c>
      <c r="C4248" s="7">
        <v>41998</v>
      </c>
      <c r="D4248">
        <v>0</v>
      </c>
      <c r="E4248" t="s">
        <v>3429</v>
      </c>
      <c r="F4248">
        <v>0</v>
      </c>
      <c r="G4248">
        <v>0</v>
      </c>
      <c r="H4248">
        <v>0</v>
      </c>
      <c r="I4248">
        <v>0</v>
      </c>
      <c r="J4248">
        <v>0</v>
      </c>
      <c r="K4248">
        <v>0</v>
      </c>
    </row>
    <row r="4249" spans="1:11" x14ac:dyDescent="0.25">
      <c r="A4249" t="s">
        <v>54</v>
      </c>
      <c r="B4249" t="s">
        <v>63</v>
      </c>
      <c r="C4249" s="7">
        <v>41998</v>
      </c>
      <c r="D4249">
        <v>1</v>
      </c>
      <c r="E4249" t="s">
        <v>3430</v>
      </c>
      <c r="F4249">
        <v>0</v>
      </c>
      <c r="G4249">
        <v>0</v>
      </c>
      <c r="H4249">
        <v>0</v>
      </c>
      <c r="I4249">
        <v>0</v>
      </c>
      <c r="J4249">
        <v>0</v>
      </c>
      <c r="K4249">
        <v>0</v>
      </c>
    </row>
    <row r="4250" spans="1:11" x14ac:dyDescent="0.25">
      <c r="A4250" t="s">
        <v>54</v>
      </c>
      <c r="B4250" t="s">
        <v>64</v>
      </c>
      <c r="C4250" s="7">
        <v>41998</v>
      </c>
      <c r="D4250">
        <v>0</v>
      </c>
      <c r="E4250" t="s">
        <v>3431</v>
      </c>
      <c r="F4250">
        <v>0</v>
      </c>
      <c r="G4250">
        <v>0</v>
      </c>
      <c r="H4250">
        <v>0</v>
      </c>
      <c r="I4250">
        <v>0</v>
      </c>
      <c r="J4250">
        <v>0</v>
      </c>
      <c r="K4250">
        <v>0</v>
      </c>
    </row>
    <row r="4251" spans="1:11" x14ac:dyDescent="0.25">
      <c r="A4251" t="s">
        <v>54</v>
      </c>
      <c r="B4251" t="s">
        <v>64</v>
      </c>
      <c r="C4251" s="7">
        <v>41998</v>
      </c>
      <c r="D4251">
        <v>1</v>
      </c>
      <c r="E4251" t="s">
        <v>3432</v>
      </c>
      <c r="F4251">
        <v>0</v>
      </c>
      <c r="G4251">
        <v>0</v>
      </c>
      <c r="H4251">
        <v>0</v>
      </c>
      <c r="I4251">
        <v>0</v>
      </c>
      <c r="J4251">
        <v>0</v>
      </c>
      <c r="K4251">
        <v>0</v>
      </c>
    </row>
    <row r="4252" spans="1:11" x14ac:dyDescent="0.25">
      <c r="A4252" t="s">
        <v>54</v>
      </c>
      <c r="B4252" t="s">
        <v>65</v>
      </c>
      <c r="C4252" s="7">
        <v>41998</v>
      </c>
      <c r="D4252">
        <v>0</v>
      </c>
      <c r="E4252" t="s">
        <v>3433</v>
      </c>
      <c r="F4252">
        <v>0</v>
      </c>
      <c r="G4252">
        <v>0</v>
      </c>
      <c r="H4252">
        <v>0</v>
      </c>
      <c r="I4252">
        <v>0</v>
      </c>
      <c r="J4252">
        <v>0</v>
      </c>
      <c r="K4252">
        <v>0</v>
      </c>
    </row>
    <row r="4253" spans="1:11" x14ac:dyDescent="0.25">
      <c r="A4253" t="s">
        <v>54</v>
      </c>
      <c r="B4253" t="s">
        <v>65</v>
      </c>
      <c r="C4253" s="7">
        <v>41998</v>
      </c>
      <c r="D4253">
        <v>1</v>
      </c>
      <c r="E4253" t="s">
        <v>3434</v>
      </c>
      <c r="F4253">
        <v>0</v>
      </c>
      <c r="G4253">
        <v>0</v>
      </c>
      <c r="H4253">
        <v>0</v>
      </c>
      <c r="I4253">
        <v>0</v>
      </c>
      <c r="J4253">
        <v>0</v>
      </c>
      <c r="K4253">
        <v>0</v>
      </c>
    </row>
    <row r="4254" spans="1:11" x14ac:dyDescent="0.25">
      <c r="A4254" t="s">
        <v>54</v>
      </c>
      <c r="B4254" t="s">
        <v>66</v>
      </c>
      <c r="C4254" s="7">
        <v>41998</v>
      </c>
      <c r="D4254">
        <v>0</v>
      </c>
      <c r="E4254" t="s">
        <v>3435</v>
      </c>
      <c r="F4254">
        <v>40.3731689453125</v>
      </c>
      <c r="G4254">
        <v>172.5</v>
      </c>
      <c r="H4254">
        <v>10.75360807306348</v>
      </c>
      <c r="I4254">
        <v>84.694580078125</v>
      </c>
      <c r="J4254">
        <v>14.974501609802246</v>
      </c>
      <c r="K4254">
        <v>2.1804850101470947</v>
      </c>
    </row>
    <row r="4255" spans="1:11" x14ac:dyDescent="0.25">
      <c r="A4255" t="s">
        <v>54</v>
      </c>
      <c r="B4255" t="s">
        <v>66</v>
      </c>
      <c r="C4255" s="7">
        <v>41998</v>
      </c>
      <c r="D4255">
        <v>1</v>
      </c>
      <c r="E4255" t="s">
        <v>3436</v>
      </c>
      <c r="F4255">
        <v>38.19268200493309</v>
      </c>
      <c r="G4255">
        <v>172.5</v>
      </c>
      <c r="H4255">
        <v>10.75360807306348</v>
      </c>
      <c r="I4255">
        <v>84.694580078125</v>
      </c>
      <c r="J4255">
        <v>14.974501609802246</v>
      </c>
      <c r="K4255">
        <v>2.1804850101470947</v>
      </c>
    </row>
    <row r="4256" spans="1:11" x14ac:dyDescent="0.25">
      <c r="A4256" t="s">
        <v>54</v>
      </c>
      <c r="B4256" t="s">
        <v>67</v>
      </c>
      <c r="C4256" s="7">
        <v>41998</v>
      </c>
      <c r="D4256">
        <v>0</v>
      </c>
      <c r="E4256" t="s">
        <v>3437</v>
      </c>
      <c r="F4256">
        <v>27.72906494140625</v>
      </c>
      <c r="G4256">
        <v>163.25</v>
      </c>
      <c r="H4256">
        <v>7.3070227272727273</v>
      </c>
      <c r="I4256">
        <v>84.5443115234375</v>
      </c>
      <c r="J4256">
        <v>11.653772354125977</v>
      </c>
      <c r="K4256">
        <v>0.39031705260276794</v>
      </c>
    </row>
    <row r="4257" spans="1:11" x14ac:dyDescent="0.25">
      <c r="A4257" t="s">
        <v>54</v>
      </c>
      <c r="B4257" t="s">
        <v>67</v>
      </c>
      <c r="C4257" s="7">
        <v>41998</v>
      </c>
      <c r="D4257">
        <v>1</v>
      </c>
      <c r="E4257" t="s">
        <v>3438</v>
      </c>
      <c r="F4257">
        <v>27.338747253245756</v>
      </c>
      <c r="G4257">
        <v>163.25</v>
      </c>
      <c r="H4257">
        <v>7.3070227272727273</v>
      </c>
      <c r="I4257">
        <v>84.5443115234375</v>
      </c>
      <c r="J4257">
        <v>11.653772354125977</v>
      </c>
      <c r="K4257">
        <v>0.39031705260276794</v>
      </c>
    </row>
    <row r="4258" spans="1:11" x14ac:dyDescent="0.25">
      <c r="A4258" t="s">
        <v>54</v>
      </c>
      <c r="B4258" t="s">
        <v>68</v>
      </c>
      <c r="C4258" s="7">
        <v>41998</v>
      </c>
      <c r="D4258">
        <v>0</v>
      </c>
      <c r="E4258" t="s">
        <v>3439</v>
      </c>
      <c r="F4258">
        <v>38.218246459960938</v>
      </c>
      <c r="G4258">
        <v>2</v>
      </c>
      <c r="H4258">
        <v>7</v>
      </c>
      <c r="I4258">
        <v>84.875</v>
      </c>
      <c r="J4258">
        <v>4.8396134376525879</v>
      </c>
      <c r="K4258">
        <v>1.233870267868042</v>
      </c>
    </row>
    <row r="4259" spans="1:11" x14ac:dyDescent="0.25">
      <c r="A4259" t="s">
        <v>54</v>
      </c>
      <c r="B4259" t="s">
        <v>68</v>
      </c>
      <c r="C4259" s="7">
        <v>41998</v>
      </c>
      <c r="D4259">
        <v>1</v>
      </c>
      <c r="E4259" t="s">
        <v>3440</v>
      </c>
      <c r="F4259">
        <v>36.984375894069672</v>
      </c>
      <c r="G4259">
        <v>2</v>
      </c>
      <c r="H4259">
        <v>7</v>
      </c>
      <c r="I4259">
        <v>84.875</v>
      </c>
      <c r="J4259">
        <v>4.8396134376525879</v>
      </c>
      <c r="K4259">
        <v>1.233870267868042</v>
      </c>
    </row>
    <row r="4260" spans="1:11" x14ac:dyDescent="0.25">
      <c r="A4260" t="s">
        <v>54</v>
      </c>
      <c r="B4260" t="s">
        <v>4120</v>
      </c>
      <c r="C4260" s="7">
        <v>41998</v>
      </c>
      <c r="D4260">
        <v>0</v>
      </c>
      <c r="E4260" t="s">
        <v>5195</v>
      </c>
      <c r="F4260">
        <v>28.672224044799805</v>
      </c>
      <c r="G4260">
        <v>79.5</v>
      </c>
      <c r="H4260">
        <v>8.6330157289776164</v>
      </c>
      <c r="I4260">
        <v>84.946456909179687</v>
      </c>
      <c r="J4260">
        <v>17.374191284179688</v>
      </c>
      <c r="K4260">
        <v>1.0513014793395996</v>
      </c>
    </row>
    <row r="4261" spans="1:11" x14ac:dyDescent="0.25">
      <c r="A4261" t="s">
        <v>54</v>
      </c>
      <c r="B4261" t="s">
        <v>4120</v>
      </c>
      <c r="C4261" s="7">
        <v>41998</v>
      </c>
      <c r="D4261">
        <v>1</v>
      </c>
      <c r="E4261" t="s">
        <v>5196</v>
      </c>
      <c r="F4261">
        <v>27.620922512321574</v>
      </c>
      <c r="G4261">
        <v>79.5</v>
      </c>
      <c r="H4261">
        <v>8.6330157289776164</v>
      </c>
      <c r="I4261">
        <v>84.946456909179687</v>
      </c>
      <c r="J4261">
        <v>17.374191284179688</v>
      </c>
      <c r="K4261">
        <v>1.0513014793395996</v>
      </c>
    </row>
    <row r="4262" spans="1:11" x14ac:dyDescent="0.25">
      <c r="A4262" t="s">
        <v>54</v>
      </c>
      <c r="B4262" t="s">
        <v>4121</v>
      </c>
      <c r="C4262" s="7">
        <v>41998</v>
      </c>
      <c r="D4262">
        <v>0</v>
      </c>
      <c r="E4262" t="s">
        <v>5197</v>
      </c>
      <c r="F4262">
        <v>14.316629409790039</v>
      </c>
      <c r="G4262">
        <v>7.5</v>
      </c>
      <c r="H4262">
        <v>4.4479166666666661</v>
      </c>
      <c r="I4262">
        <v>84.375</v>
      </c>
      <c r="J4262">
        <v>6.2334771156311035</v>
      </c>
      <c r="K4262">
        <v>-0.12998458743095398</v>
      </c>
    </row>
    <row r="4263" spans="1:11" x14ac:dyDescent="0.25">
      <c r="A4263" t="s">
        <v>54</v>
      </c>
      <c r="B4263" t="s">
        <v>4121</v>
      </c>
      <c r="C4263" s="7">
        <v>41998</v>
      </c>
      <c r="D4263">
        <v>1</v>
      </c>
      <c r="E4263" t="s">
        <v>5198</v>
      </c>
      <c r="F4263">
        <v>14.446614463444954</v>
      </c>
      <c r="G4263">
        <v>7.5</v>
      </c>
      <c r="H4263">
        <v>4.4479166666666661</v>
      </c>
      <c r="I4263">
        <v>84.375</v>
      </c>
      <c r="J4263">
        <v>6.2334771156311035</v>
      </c>
      <c r="K4263">
        <v>-0.12998458743095398</v>
      </c>
    </row>
    <row r="4264" spans="1:11" x14ac:dyDescent="0.25">
      <c r="A4264" t="s">
        <v>54</v>
      </c>
      <c r="B4264" t="s">
        <v>4122</v>
      </c>
      <c r="C4264" s="7">
        <v>41998</v>
      </c>
      <c r="D4264">
        <v>0</v>
      </c>
      <c r="E4264" t="s">
        <v>5199</v>
      </c>
      <c r="F4264">
        <v>40.693359375</v>
      </c>
      <c r="G4264">
        <v>164.25</v>
      </c>
      <c r="H4264">
        <v>9.4168742017879943</v>
      </c>
      <c r="I4264">
        <v>84.432373046875</v>
      </c>
      <c r="J4264">
        <v>10.815324783325195</v>
      </c>
      <c r="K4264">
        <v>0.78659611940383911</v>
      </c>
    </row>
    <row r="4265" spans="1:11" x14ac:dyDescent="0.25">
      <c r="A4265" t="s">
        <v>54</v>
      </c>
      <c r="B4265" t="s">
        <v>4122</v>
      </c>
      <c r="C4265" s="7">
        <v>41998</v>
      </c>
      <c r="D4265">
        <v>1</v>
      </c>
      <c r="E4265" t="s">
        <v>5200</v>
      </c>
      <c r="F4265">
        <v>39.906760541443852</v>
      </c>
      <c r="G4265">
        <v>164.25</v>
      </c>
      <c r="H4265">
        <v>9.4168742017879943</v>
      </c>
      <c r="I4265">
        <v>84.432373046875</v>
      </c>
      <c r="J4265">
        <v>10.815324783325195</v>
      </c>
      <c r="K4265">
        <v>0.78659611940383911</v>
      </c>
    </row>
    <row r="4266" spans="1:11" x14ac:dyDescent="0.25">
      <c r="A4266" t="s">
        <v>54</v>
      </c>
      <c r="B4266" t="s">
        <v>75</v>
      </c>
      <c r="C4266" s="7">
        <v>41998</v>
      </c>
      <c r="D4266">
        <v>0</v>
      </c>
      <c r="E4266" t="s">
        <v>3441</v>
      </c>
      <c r="F4266">
        <v>0</v>
      </c>
      <c r="G4266">
        <v>0</v>
      </c>
      <c r="H4266">
        <v>0</v>
      </c>
      <c r="I4266">
        <v>0</v>
      </c>
      <c r="J4266">
        <v>0</v>
      </c>
      <c r="K4266">
        <v>0</v>
      </c>
    </row>
    <row r="4267" spans="1:11" x14ac:dyDescent="0.25">
      <c r="A4267" t="s">
        <v>54</v>
      </c>
      <c r="B4267" t="s">
        <v>75</v>
      </c>
      <c r="C4267" s="7">
        <v>41998</v>
      </c>
      <c r="D4267">
        <v>1</v>
      </c>
      <c r="E4267" t="s">
        <v>3442</v>
      </c>
      <c r="F4267">
        <v>0</v>
      </c>
      <c r="G4267">
        <v>0</v>
      </c>
      <c r="H4267">
        <v>0</v>
      </c>
      <c r="I4267">
        <v>0</v>
      </c>
      <c r="J4267">
        <v>0</v>
      </c>
      <c r="K4267">
        <v>0</v>
      </c>
    </row>
    <row r="4268" spans="1:11" x14ac:dyDescent="0.25">
      <c r="A4268" t="s">
        <v>54</v>
      </c>
      <c r="B4268" t="s">
        <v>69</v>
      </c>
      <c r="C4268" s="7">
        <v>41998</v>
      </c>
      <c r="D4268">
        <v>0</v>
      </c>
      <c r="E4268" t="s">
        <v>3443</v>
      </c>
      <c r="F4268">
        <v>0</v>
      </c>
      <c r="G4268">
        <v>0</v>
      </c>
      <c r="H4268">
        <v>0</v>
      </c>
      <c r="I4268">
        <v>0</v>
      </c>
      <c r="J4268">
        <v>0</v>
      </c>
      <c r="K4268">
        <v>0</v>
      </c>
    </row>
    <row r="4269" spans="1:11" x14ac:dyDescent="0.25">
      <c r="A4269" t="s">
        <v>54</v>
      </c>
      <c r="B4269" t="s">
        <v>69</v>
      </c>
      <c r="C4269" s="7">
        <v>41998</v>
      </c>
      <c r="D4269">
        <v>1</v>
      </c>
      <c r="E4269" t="s">
        <v>3444</v>
      </c>
      <c r="F4269">
        <v>0</v>
      </c>
      <c r="G4269">
        <v>0</v>
      </c>
      <c r="H4269">
        <v>0</v>
      </c>
      <c r="I4269">
        <v>0</v>
      </c>
      <c r="J4269">
        <v>0</v>
      </c>
      <c r="K4269">
        <v>0</v>
      </c>
    </row>
    <row r="4270" spans="1:11" x14ac:dyDescent="0.25">
      <c r="A4270" t="s">
        <v>54</v>
      </c>
      <c r="B4270" t="s">
        <v>70</v>
      </c>
      <c r="C4270" s="7">
        <v>41998</v>
      </c>
      <c r="D4270">
        <v>0</v>
      </c>
      <c r="E4270" t="s">
        <v>3445</v>
      </c>
      <c r="F4270">
        <v>0</v>
      </c>
      <c r="G4270">
        <v>0</v>
      </c>
      <c r="H4270">
        <v>0</v>
      </c>
      <c r="I4270">
        <v>0</v>
      </c>
      <c r="J4270">
        <v>0</v>
      </c>
      <c r="K4270">
        <v>0</v>
      </c>
    </row>
    <row r="4271" spans="1:11" x14ac:dyDescent="0.25">
      <c r="A4271" t="s">
        <v>54</v>
      </c>
      <c r="B4271" t="s">
        <v>70</v>
      </c>
      <c r="C4271" s="7">
        <v>41998</v>
      </c>
      <c r="D4271">
        <v>1</v>
      </c>
      <c r="E4271" t="s">
        <v>3446</v>
      </c>
      <c r="F4271">
        <v>0</v>
      </c>
      <c r="G4271">
        <v>0</v>
      </c>
      <c r="H4271">
        <v>0</v>
      </c>
      <c r="I4271">
        <v>0</v>
      </c>
      <c r="J4271">
        <v>0</v>
      </c>
      <c r="K4271">
        <v>0</v>
      </c>
    </row>
    <row r="4272" spans="1:11" x14ac:dyDescent="0.25">
      <c r="A4272" t="s">
        <v>54</v>
      </c>
      <c r="B4272" t="s">
        <v>5566</v>
      </c>
      <c r="C4272" s="7">
        <v>41998</v>
      </c>
      <c r="D4272">
        <v>0</v>
      </c>
      <c r="E4272" t="s">
        <v>5923</v>
      </c>
      <c r="F4272">
        <v>5.1864995956420898</v>
      </c>
      <c r="G4272">
        <v>1</v>
      </c>
      <c r="H4272">
        <v>1</v>
      </c>
      <c r="I4272">
        <v>83</v>
      </c>
      <c r="K4272">
        <v>-1.850050687789917E-2</v>
      </c>
    </row>
    <row r="4273" spans="1:11" x14ac:dyDescent="0.25">
      <c r="A4273" t="s">
        <v>54</v>
      </c>
      <c r="B4273" t="s">
        <v>5566</v>
      </c>
      <c r="C4273" s="7">
        <v>41998</v>
      </c>
      <c r="D4273">
        <v>1</v>
      </c>
      <c r="E4273" t="s">
        <v>5924</v>
      </c>
      <c r="F4273">
        <v>5.2050000429153442</v>
      </c>
      <c r="G4273">
        <v>1</v>
      </c>
      <c r="H4273">
        <v>1</v>
      </c>
      <c r="I4273">
        <v>83</v>
      </c>
      <c r="K4273">
        <v>-1.850050687789917E-2</v>
      </c>
    </row>
    <row r="4274" spans="1:11" x14ac:dyDescent="0.25">
      <c r="A4274" t="s">
        <v>54</v>
      </c>
      <c r="B4274" t="s">
        <v>4123</v>
      </c>
      <c r="C4274" s="7">
        <v>41998</v>
      </c>
      <c r="D4274">
        <v>0</v>
      </c>
      <c r="E4274" t="s">
        <v>5201</v>
      </c>
      <c r="F4274">
        <v>25.70457649230957</v>
      </c>
      <c r="G4274">
        <v>29</v>
      </c>
      <c r="H4274">
        <v>2.9115384615384614</v>
      </c>
      <c r="I4274">
        <v>83.844230651855469</v>
      </c>
      <c r="J4274">
        <v>8.9323816299438477</v>
      </c>
      <c r="K4274">
        <v>2.9318585395812988</v>
      </c>
    </row>
    <row r="4275" spans="1:11" x14ac:dyDescent="0.25">
      <c r="A4275" t="s">
        <v>54</v>
      </c>
      <c r="B4275" t="s">
        <v>4123</v>
      </c>
      <c r="C4275" s="7">
        <v>41998</v>
      </c>
      <c r="D4275">
        <v>1</v>
      </c>
      <c r="E4275" t="s">
        <v>5202</v>
      </c>
      <c r="F4275">
        <v>22.772717946767806</v>
      </c>
      <c r="G4275">
        <v>29</v>
      </c>
      <c r="H4275">
        <v>2.9115384615384614</v>
      </c>
      <c r="I4275">
        <v>83.844230651855469</v>
      </c>
      <c r="J4275">
        <v>8.9323816299438477</v>
      </c>
      <c r="K4275">
        <v>2.9318585395812988</v>
      </c>
    </row>
    <row r="4276" spans="1:11" x14ac:dyDescent="0.25">
      <c r="A4276" t="s">
        <v>54</v>
      </c>
      <c r="B4276" t="s">
        <v>4124</v>
      </c>
      <c r="C4276" s="7">
        <v>41998</v>
      </c>
      <c r="D4276">
        <v>0</v>
      </c>
      <c r="E4276" t="s">
        <v>5203</v>
      </c>
      <c r="F4276">
        <v>40.226764678955078</v>
      </c>
      <c r="G4276">
        <v>40.5</v>
      </c>
      <c r="H4276">
        <v>15.822420634920636</v>
      </c>
      <c r="I4276">
        <v>85.827377319335937</v>
      </c>
      <c r="J4276">
        <v>18.041500091552734</v>
      </c>
      <c r="K4276">
        <v>2.9015109539031982</v>
      </c>
    </row>
    <row r="4277" spans="1:11" x14ac:dyDescent="0.25">
      <c r="A4277" t="s">
        <v>54</v>
      </c>
      <c r="B4277" t="s">
        <v>4124</v>
      </c>
      <c r="C4277" s="7">
        <v>41998</v>
      </c>
      <c r="D4277">
        <v>1</v>
      </c>
      <c r="E4277" t="s">
        <v>5204</v>
      </c>
      <c r="F4277">
        <v>37.325252819303721</v>
      </c>
      <c r="G4277">
        <v>40.5</v>
      </c>
      <c r="H4277">
        <v>15.822420634920636</v>
      </c>
      <c r="I4277">
        <v>85.827377319335937</v>
      </c>
      <c r="J4277">
        <v>18.041500091552734</v>
      </c>
      <c r="K4277">
        <v>2.9015109539031982</v>
      </c>
    </row>
    <row r="4278" spans="1:11" x14ac:dyDescent="0.25">
      <c r="A4278" t="s">
        <v>54</v>
      </c>
      <c r="B4278" t="s">
        <v>71</v>
      </c>
      <c r="C4278" s="7">
        <v>41998</v>
      </c>
      <c r="D4278">
        <v>0</v>
      </c>
      <c r="E4278" t="s">
        <v>3447</v>
      </c>
      <c r="F4278">
        <v>3.6396229267120361</v>
      </c>
      <c r="G4278">
        <v>1</v>
      </c>
      <c r="H4278">
        <v>1</v>
      </c>
      <c r="I4278">
        <v>86.75</v>
      </c>
      <c r="K4278">
        <v>3.4622907638549805E-2</v>
      </c>
    </row>
    <row r="4279" spans="1:11" x14ac:dyDescent="0.25">
      <c r="A4279" t="s">
        <v>54</v>
      </c>
      <c r="B4279" t="s">
        <v>71</v>
      </c>
      <c r="C4279" s="7">
        <v>41998</v>
      </c>
      <c r="D4279">
        <v>1</v>
      </c>
      <c r="E4279" t="s">
        <v>3448</v>
      </c>
      <c r="F4279">
        <v>3.6049999594688416</v>
      </c>
      <c r="G4279">
        <v>1</v>
      </c>
      <c r="H4279">
        <v>1</v>
      </c>
      <c r="I4279">
        <v>86.75</v>
      </c>
      <c r="K4279">
        <v>3.4622907638549805E-2</v>
      </c>
    </row>
    <row r="4280" spans="1:11" x14ac:dyDescent="0.25">
      <c r="A4280" t="s">
        <v>54</v>
      </c>
      <c r="B4280" t="s">
        <v>72</v>
      </c>
      <c r="C4280" s="7">
        <v>41998</v>
      </c>
      <c r="D4280">
        <v>0</v>
      </c>
      <c r="E4280" t="s">
        <v>3449</v>
      </c>
      <c r="F4280">
        <v>11.773161888122559</v>
      </c>
      <c r="G4280">
        <v>78.25</v>
      </c>
      <c r="H4280">
        <v>2.9673681541582151</v>
      </c>
      <c r="I4280">
        <v>84.25628662109375</v>
      </c>
      <c r="J4280">
        <v>5.0119800567626953</v>
      </c>
      <c r="K4280">
        <v>0.15243718028068542</v>
      </c>
    </row>
    <row r="4281" spans="1:11" x14ac:dyDescent="0.25">
      <c r="A4281" t="s">
        <v>54</v>
      </c>
      <c r="B4281" t="s">
        <v>72</v>
      </c>
      <c r="C4281" s="7">
        <v>41998</v>
      </c>
      <c r="D4281">
        <v>1</v>
      </c>
      <c r="E4281" t="s">
        <v>3450</v>
      </c>
      <c r="F4281">
        <v>11.620724629884318</v>
      </c>
      <c r="G4281">
        <v>78.25</v>
      </c>
      <c r="H4281">
        <v>2.9673681541582151</v>
      </c>
      <c r="I4281">
        <v>84.25628662109375</v>
      </c>
      <c r="J4281">
        <v>5.0119800567626953</v>
      </c>
      <c r="K4281">
        <v>0.15243718028068542</v>
      </c>
    </row>
    <row r="4282" spans="1:11" x14ac:dyDescent="0.25">
      <c r="A4282" t="s">
        <v>54</v>
      </c>
      <c r="B4282" t="s">
        <v>73</v>
      </c>
      <c r="C4282" s="7">
        <v>41998</v>
      </c>
      <c r="D4282">
        <v>0</v>
      </c>
      <c r="E4282" t="s">
        <v>3451</v>
      </c>
      <c r="F4282">
        <v>41.157737731933594</v>
      </c>
      <c r="G4282">
        <v>261.5</v>
      </c>
      <c r="H4282">
        <v>10.894645705650237</v>
      </c>
      <c r="I4282">
        <v>84.749435424804687</v>
      </c>
      <c r="J4282">
        <v>15.140663146972656</v>
      </c>
      <c r="K4282">
        <v>1.6284899711608887</v>
      </c>
    </row>
    <row r="4283" spans="1:11" x14ac:dyDescent="0.25">
      <c r="A4283" t="s">
        <v>54</v>
      </c>
      <c r="B4283" t="s">
        <v>73</v>
      </c>
      <c r="C4283" s="7">
        <v>41998</v>
      </c>
      <c r="D4283">
        <v>1</v>
      </c>
      <c r="E4283" t="s">
        <v>3452</v>
      </c>
      <c r="F4283">
        <v>39.529244945570625</v>
      </c>
      <c r="G4283">
        <v>261.5</v>
      </c>
      <c r="H4283">
        <v>10.894645705650237</v>
      </c>
      <c r="I4283">
        <v>84.749435424804687</v>
      </c>
      <c r="J4283">
        <v>15.140663146972656</v>
      </c>
      <c r="K4283">
        <v>1.6284899711608887</v>
      </c>
    </row>
    <row r="4284" spans="1:11" x14ac:dyDescent="0.25">
      <c r="A4284" t="s">
        <v>54</v>
      </c>
      <c r="B4284" t="s">
        <v>5565</v>
      </c>
      <c r="C4284" s="7">
        <v>41998</v>
      </c>
      <c r="D4284">
        <v>0</v>
      </c>
      <c r="E4284" t="s">
        <v>5925</v>
      </c>
      <c r="F4284">
        <v>14.498885154724121</v>
      </c>
      <c r="G4284">
        <v>12.25</v>
      </c>
      <c r="H4284">
        <v>3.4821428571428572</v>
      </c>
      <c r="I4284">
        <v>84.071426391601563</v>
      </c>
      <c r="J4284">
        <v>9.8950653076171875</v>
      </c>
      <c r="K4284">
        <v>1.8387954235076904</v>
      </c>
    </row>
    <row r="4285" spans="1:11" x14ac:dyDescent="0.25">
      <c r="A4285" t="s">
        <v>54</v>
      </c>
      <c r="B4285" t="s">
        <v>5565</v>
      </c>
      <c r="C4285" s="7">
        <v>41998</v>
      </c>
      <c r="D4285">
        <v>1</v>
      </c>
      <c r="E4285" t="s">
        <v>5926</v>
      </c>
      <c r="F4285">
        <v>12.660089412438017</v>
      </c>
      <c r="G4285">
        <v>12.25</v>
      </c>
      <c r="H4285">
        <v>3.4821428571428572</v>
      </c>
      <c r="I4285">
        <v>84.071426391601563</v>
      </c>
      <c r="J4285">
        <v>9.8950653076171875</v>
      </c>
      <c r="K4285">
        <v>1.8387954235076904</v>
      </c>
    </row>
    <row r="4286" spans="1:11" x14ac:dyDescent="0.25">
      <c r="A4286" t="s">
        <v>55</v>
      </c>
      <c r="B4286" t="s">
        <v>4119</v>
      </c>
      <c r="C4286" s="7">
        <v>41851</v>
      </c>
      <c r="D4286">
        <v>0</v>
      </c>
      <c r="E4286" t="s">
        <v>5205</v>
      </c>
      <c r="F4286">
        <v>4.7002496719360352</v>
      </c>
      <c r="G4286">
        <v>6</v>
      </c>
      <c r="H4286">
        <v>3.8333333333333335</v>
      </c>
      <c r="I4286">
        <v>77.333335876464844</v>
      </c>
      <c r="J4286">
        <v>1.672494649887085</v>
      </c>
      <c r="K4286">
        <v>0.33274951577186584</v>
      </c>
    </row>
    <row r="4287" spans="1:11" x14ac:dyDescent="0.25">
      <c r="A4287" t="s">
        <v>55</v>
      </c>
      <c r="B4287" t="s">
        <v>4119</v>
      </c>
      <c r="C4287" s="7">
        <v>41851</v>
      </c>
      <c r="D4287">
        <v>1</v>
      </c>
      <c r="E4287" t="s">
        <v>5206</v>
      </c>
      <c r="F4287">
        <v>4.3675000468889875</v>
      </c>
      <c r="G4287">
        <v>6</v>
      </c>
      <c r="H4287">
        <v>3.8333333333333335</v>
      </c>
      <c r="I4287">
        <v>77.333335876464844</v>
      </c>
      <c r="J4287">
        <v>1.672494649887085</v>
      </c>
      <c r="K4287">
        <v>0.33274951577186584</v>
      </c>
    </row>
    <row r="4288" spans="1:11" x14ac:dyDescent="0.25">
      <c r="A4288" t="s">
        <v>55</v>
      </c>
      <c r="B4288" t="s">
        <v>3637</v>
      </c>
      <c r="C4288" s="7">
        <v>41851</v>
      </c>
      <c r="D4288">
        <v>0</v>
      </c>
      <c r="E4288" t="s">
        <v>3819</v>
      </c>
      <c r="F4288">
        <v>30.393926620483398</v>
      </c>
      <c r="G4288">
        <v>274</v>
      </c>
      <c r="H4288">
        <v>9.3266423357664241</v>
      </c>
      <c r="I4288">
        <v>77.437957763671875</v>
      </c>
      <c r="J4288">
        <v>11.07209587097168</v>
      </c>
      <c r="K4288">
        <v>0.41832444071769714</v>
      </c>
    </row>
    <row r="4289" spans="1:11" x14ac:dyDescent="0.25">
      <c r="A4289" t="s">
        <v>55</v>
      </c>
      <c r="B4289" t="s">
        <v>3637</v>
      </c>
      <c r="C4289" s="7">
        <v>41851</v>
      </c>
      <c r="D4289">
        <v>1</v>
      </c>
      <c r="E4289" t="s">
        <v>3820</v>
      </c>
      <c r="F4289">
        <v>29.975602187766917</v>
      </c>
      <c r="G4289">
        <v>274</v>
      </c>
      <c r="H4289">
        <v>9.3266423357664241</v>
      </c>
      <c r="I4289">
        <v>77.437957763671875</v>
      </c>
      <c r="J4289">
        <v>11.07209587097168</v>
      </c>
      <c r="K4289">
        <v>0.41832444071769714</v>
      </c>
    </row>
    <row r="4290" spans="1:11" x14ac:dyDescent="0.25">
      <c r="A4290" t="s">
        <v>55</v>
      </c>
      <c r="B4290" t="s">
        <v>61</v>
      </c>
      <c r="C4290" s="7">
        <v>41851</v>
      </c>
      <c r="D4290">
        <v>0</v>
      </c>
      <c r="E4290" t="s">
        <v>1264</v>
      </c>
      <c r="F4290">
        <v>35.043205261230469</v>
      </c>
      <c r="G4290">
        <v>154</v>
      </c>
      <c r="H4290">
        <v>8.8668831168831161</v>
      </c>
      <c r="I4290">
        <v>77</v>
      </c>
      <c r="J4290">
        <v>8.3110733032226562</v>
      </c>
      <c r="K4290">
        <v>-0.68027043342590332</v>
      </c>
    </row>
    <row r="4291" spans="1:11" x14ac:dyDescent="0.25">
      <c r="A4291" t="s">
        <v>55</v>
      </c>
      <c r="B4291" t="s">
        <v>61</v>
      </c>
      <c r="C4291" s="7">
        <v>41851</v>
      </c>
      <c r="D4291">
        <v>1</v>
      </c>
      <c r="E4291" t="s">
        <v>1265</v>
      </c>
      <c r="F4291">
        <v>35.723473853213932</v>
      </c>
      <c r="G4291">
        <v>154</v>
      </c>
      <c r="H4291">
        <v>8.8668831168831161</v>
      </c>
      <c r="I4291">
        <v>77</v>
      </c>
      <c r="J4291">
        <v>8.3110733032226562</v>
      </c>
      <c r="K4291">
        <v>-0.68027043342590332</v>
      </c>
    </row>
    <row r="4292" spans="1:11" x14ac:dyDescent="0.25">
      <c r="A4292" t="s">
        <v>55</v>
      </c>
      <c r="B4292" t="s">
        <v>62</v>
      </c>
      <c r="C4292" s="7">
        <v>41851</v>
      </c>
      <c r="D4292">
        <v>0</v>
      </c>
      <c r="E4292" t="s">
        <v>1266</v>
      </c>
      <c r="F4292">
        <v>24.42735481262207</v>
      </c>
      <c r="G4292">
        <v>120</v>
      </c>
      <c r="H4292">
        <v>9.9166666666666661</v>
      </c>
      <c r="I4292">
        <v>78</v>
      </c>
      <c r="J4292">
        <v>13.742752075195313</v>
      </c>
      <c r="K4292">
        <v>1.8281878232955933</v>
      </c>
    </row>
    <row r="4293" spans="1:11" x14ac:dyDescent="0.25">
      <c r="A4293" t="s">
        <v>55</v>
      </c>
      <c r="B4293" t="s">
        <v>62</v>
      </c>
      <c r="C4293" s="7">
        <v>41851</v>
      </c>
      <c r="D4293">
        <v>1</v>
      </c>
      <c r="E4293" t="s">
        <v>1267</v>
      </c>
      <c r="F4293">
        <v>22.599166883776586</v>
      </c>
      <c r="G4293">
        <v>120</v>
      </c>
      <c r="H4293">
        <v>9.9166666666666661</v>
      </c>
      <c r="I4293">
        <v>78</v>
      </c>
      <c r="J4293">
        <v>13.742752075195313</v>
      </c>
      <c r="K4293">
        <v>1.8281878232955933</v>
      </c>
    </row>
    <row r="4294" spans="1:11" x14ac:dyDescent="0.25">
      <c r="A4294" t="s">
        <v>55</v>
      </c>
      <c r="B4294" t="s">
        <v>63</v>
      </c>
      <c r="C4294" s="7">
        <v>41851</v>
      </c>
      <c r="D4294">
        <v>0</v>
      </c>
      <c r="E4294" t="s">
        <v>2612</v>
      </c>
      <c r="F4294">
        <v>0</v>
      </c>
      <c r="G4294">
        <v>0</v>
      </c>
      <c r="H4294">
        <v>0</v>
      </c>
      <c r="I4294">
        <v>0</v>
      </c>
      <c r="J4294">
        <v>0</v>
      </c>
      <c r="K4294">
        <v>0</v>
      </c>
    </row>
    <row r="4295" spans="1:11" x14ac:dyDescent="0.25">
      <c r="A4295" t="s">
        <v>55</v>
      </c>
      <c r="B4295" t="s">
        <v>63</v>
      </c>
      <c r="C4295" s="7">
        <v>41851</v>
      </c>
      <c r="D4295">
        <v>1</v>
      </c>
      <c r="E4295" t="s">
        <v>2613</v>
      </c>
      <c r="F4295">
        <v>0</v>
      </c>
      <c r="G4295">
        <v>0</v>
      </c>
      <c r="H4295">
        <v>0</v>
      </c>
      <c r="I4295">
        <v>0</v>
      </c>
      <c r="J4295">
        <v>0</v>
      </c>
      <c r="K4295">
        <v>0</v>
      </c>
    </row>
    <row r="4296" spans="1:11" x14ac:dyDescent="0.25">
      <c r="A4296" t="s">
        <v>55</v>
      </c>
      <c r="B4296" t="s">
        <v>64</v>
      </c>
      <c r="C4296" s="7">
        <v>41851</v>
      </c>
      <c r="D4296">
        <v>0</v>
      </c>
      <c r="E4296" t="s">
        <v>2614</v>
      </c>
      <c r="F4296">
        <v>0</v>
      </c>
      <c r="G4296">
        <v>0</v>
      </c>
      <c r="H4296">
        <v>0</v>
      </c>
      <c r="I4296">
        <v>0</v>
      </c>
      <c r="J4296">
        <v>0</v>
      </c>
      <c r="K4296">
        <v>0</v>
      </c>
    </row>
    <row r="4297" spans="1:11" x14ac:dyDescent="0.25">
      <c r="A4297" t="s">
        <v>55</v>
      </c>
      <c r="B4297" t="s">
        <v>64</v>
      </c>
      <c r="C4297" s="7">
        <v>41851</v>
      </c>
      <c r="D4297">
        <v>1</v>
      </c>
      <c r="E4297" t="s">
        <v>2615</v>
      </c>
      <c r="F4297">
        <v>0</v>
      </c>
      <c r="G4297">
        <v>0</v>
      </c>
      <c r="H4297">
        <v>0</v>
      </c>
      <c r="I4297">
        <v>0</v>
      </c>
      <c r="J4297">
        <v>0</v>
      </c>
      <c r="K4297">
        <v>0</v>
      </c>
    </row>
    <row r="4298" spans="1:11" x14ac:dyDescent="0.25">
      <c r="A4298" t="s">
        <v>55</v>
      </c>
      <c r="B4298" t="s">
        <v>65</v>
      </c>
      <c r="C4298" s="7">
        <v>41851</v>
      </c>
      <c r="D4298">
        <v>0</v>
      </c>
      <c r="E4298" t="s">
        <v>2616</v>
      </c>
      <c r="F4298">
        <v>0</v>
      </c>
      <c r="G4298">
        <v>0</v>
      </c>
      <c r="H4298">
        <v>0</v>
      </c>
      <c r="I4298">
        <v>0</v>
      </c>
      <c r="J4298">
        <v>0</v>
      </c>
      <c r="K4298">
        <v>0</v>
      </c>
    </row>
    <row r="4299" spans="1:11" x14ac:dyDescent="0.25">
      <c r="A4299" t="s">
        <v>55</v>
      </c>
      <c r="B4299" t="s">
        <v>65</v>
      </c>
      <c r="C4299" s="7">
        <v>41851</v>
      </c>
      <c r="D4299">
        <v>1</v>
      </c>
      <c r="E4299" t="s">
        <v>2617</v>
      </c>
      <c r="F4299">
        <v>0</v>
      </c>
      <c r="G4299">
        <v>0</v>
      </c>
      <c r="H4299">
        <v>0</v>
      </c>
      <c r="I4299">
        <v>0</v>
      </c>
      <c r="J4299">
        <v>0</v>
      </c>
      <c r="K4299">
        <v>0</v>
      </c>
    </row>
    <row r="4300" spans="1:11" x14ac:dyDescent="0.25">
      <c r="A4300" t="s">
        <v>55</v>
      </c>
      <c r="B4300" t="s">
        <v>66</v>
      </c>
      <c r="C4300" s="7">
        <v>41851</v>
      </c>
      <c r="D4300">
        <v>0</v>
      </c>
      <c r="E4300" t="s">
        <v>2618</v>
      </c>
      <c r="F4300">
        <v>34.812152862548828</v>
      </c>
      <c r="G4300">
        <v>147</v>
      </c>
      <c r="H4300">
        <v>10.959183673469388</v>
      </c>
      <c r="I4300">
        <v>77.469390869140625</v>
      </c>
      <c r="J4300">
        <v>11.493670463562012</v>
      </c>
      <c r="K4300">
        <v>0.13171094655990601</v>
      </c>
    </row>
    <row r="4301" spans="1:11" x14ac:dyDescent="0.25">
      <c r="A4301" t="s">
        <v>55</v>
      </c>
      <c r="B4301" t="s">
        <v>66</v>
      </c>
      <c r="C4301" s="7">
        <v>41851</v>
      </c>
      <c r="D4301">
        <v>1</v>
      </c>
      <c r="E4301" t="s">
        <v>2619</v>
      </c>
      <c r="F4301">
        <v>34.680442192382657</v>
      </c>
      <c r="G4301">
        <v>147</v>
      </c>
      <c r="H4301">
        <v>10.959183673469388</v>
      </c>
      <c r="I4301">
        <v>77.469390869140625</v>
      </c>
      <c r="J4301">
        <v>11.493670463562012</v>
      </c>
      <c r="K4301">
        <v>0.13171094655990601</v>
      </c>
    </row>
    <row r="4302" spans="1:11" x14ac:dyDescent="0.25">
      <c r="A4302" t="s">
        <v>55</v>
      </c>
      <c r="B4302" t="s">
        <v>67</v>
      </c>
      <c r="C4302" s="7">
        <v>41851</v>
      </c>
      <c r="D4302">
        <v>0</v>
      </c>
      <c r="E4302" t="s">
        <v>2620</v>
      </c>
      <c r="F4302">
        <v>25.208168029785156</v>
      </c>
      <c r="G4302">
        <v>125</v>
      </c>
      <c r="H4302">
        <v>7.444</v>
      </c>
      <c r="I4302">
        <v>77.400001525878906</v>
      </c>
      <c r="J4302">
        <v>10.645020484924316</v>
      </c>
      <c r="K4302">
        <v>0.68144720792770386</v>
      </c>
    </row>
    <row r="4303" spans="1:11" x14ac:dyDescent="0.25">
      <c r="A4303" t="s">
        <v>55</v>
      </c>
      <c r="B4303" t="s">
        <v>67</v>
      </c>
      <c r="C4303" s="7">
        <v>41851</v>
      </c>
      <c r="D4303">
        <v>1</v>
      </c>
      <c r="E4303" t="s">
        <v>2621</v>
      </c>
      <c r="F4303">
        <v>24.526719958841802</v>
      </c>
      <c r="G4303">
        <v>125</v>
      </c>
      <c r="H4303">
        <v>7.444</v>
      </c>
      <c r="I4303">
        <v>77.400001525878906</v>
      </c>
      <c r="J4303">
        <v>10.645020484924316</v>
      </c>
      <c r="K4303">
        <v>0.68144720792770386</v>
      </c>
    </row>
    <row r="4304" spans="1:11" x14ac:dyDescent="0.25">
      <c r="A4304" t="s">
        <v>55</v>
      </c>
      <c r="B4304" t="s">
        <v>68</v>
      </c>
      <c r="C4304" s="7">
        <v>41851</v>
      </c>
      <c r="D4304">
        <v>0</v>
      </c>
      <c r="E4304" t="s">
        <v>2622</v>
      </c>
      <c r="F4304">
        <v>29.764244079589844</v>
      </c>
      <c r="G4304">
        <v>2</v>
      </c>
      <c r="H4304">
        <v>7</v>
      </c>
      <c r="I4304">
        <v>77.5</v>
      </c>
      <c r="J4304">
        <v>8.0931806564331055</v>
      </c>
      <c r="K4304">
        <v>5.0392427444458008</v>
      </c>
    </row>
    <row r="4305" spans="1:11" x14ac:dyDescent="0.25">
      <c r="A4305" t="s">
        <v>55</v>
      </c>
      <c r="B4305" t="s">
        <v>68</v>
      </c>
      <c r="C4305" s="7">
        <v>41851</v>
      </c>
      <c r="D4305">
        <v>1</v>
      </c>
      <c r="E4305" t="s">
        <v>2623</v>
      </c>
      <c r="F4305">
        <v>24.725001156330109</v>
      </c>
      <c r="G4305">
        <v>2</v>
      </c>
      <c r="H4305">
        <v>7</v>
      </c>
      <c r="I4305">
        <v>77.5</v>
      </c>
      <c r="J4305">
        <v>8.0931806564331055</v>
      </c>
      <c r="K4305">
        <v>5.0392427444458008</v>
      </c>
    </row>
    <row r="4306" spans="1:11" x14ac:dyDescent="0.25">
      <c r="A4306" t="s">
        <v>55</v>
      </c>
      <c r="B4306" t="s">
        <v>4120</v>
      </c>
      <c r="C4306" s="7">
        <v>41851</v>
      </c>
      <c r="D4306">
        <v>0</v>
      </c>
      <c r="E4306" t="s">
        <v>5207</v>
      </c>
      <c r="F4306">
        <v>28.466840744018555</v>
      </c>
      <c r="G4306">
        <v>57</v>
      </c>
      <c r="H4306">
        <v>8.8596491228070171</v>
      </c>
      <c r="I4306">
        <v>77.526313781738281</v>
      </c>
      <c r="J4306">
        <v>16.937870025634766</v>
      </c>
      <c r="K4306">
        <v>1.0283324718475342</v>
      </c>
    </row>
    <row r="4307" spans="1:11" x14ac:dyDescent="0.25">
      <c r="A4307" t="s">
        <v>55</v>
      </c>
      <c r="B4307" t="s">
        <v>4120</v>
      </c>
      <c r="C4307" s="7">
        <v>41851</v>
      </c>
      <c r="D4307">
        <v>1</v>
      </c>
      <c r="E4307" t="s">
        <v>5208</v>
      </c>
      <c r="F4307">
        <v>27.438509008373344</v>
      </c>
      <c r="G4307">
        <v>57</v>
      </c>
      <c r="H4307">
        <v>8.8596491228070171</v>
      </c>
      <c r="I4307">
        <v>77.526313781738281</v>
      </c>
      <c r="J4307">
        <v>16.937870025634766</v>
      </c>
      <c r="K4307">
        <v>1.0283324718475342</v>
      </c>
    </row>
    <row r="4308" spans="1:11" x14ac:dyDescent="0.25">
      <c r="A4308" t="s">
        <v>55</v>
      </c>
      <c r="B4308" t="s">
        <v>4121</v>
      </c>
      <c r="C4308" s="7">
        <v>41851</v>
      </c>
      <c r="D4308">
        <v>0</v>
      </c>
      <c r="E4308" t="s">
        <v>5209</v>
      </c>
      <c r="F4308">
        <v>13.015251159667969</v>
      </c>
      <c r="G4308">
        <v>6</v>
      </c>
      <c r="H4308">
        <v>3.1666666666666665</v>
      </c>
      <c r="I4308">
        <v>77.333335876464844</v>
      </c>
      <c r="J4308">
        <v>5.2203011512756348</v>
      </c>
      <c r="K4308">
        <v>0.86191791296005249</v>
      </c>
    </row>
    <row r="4309" spans="1:11" x14ac:dyDescent="0.25">
      <c r="A4309" t="s">
        <v>55</v>
      </c>
      <c r="B4309" t="s">
        <v>4121</v>
      </c>
      <c r="C4309" s="7">
        <v>41851</v>
      </c>
      <c r="D4309">
        <v>1</v>
      </c>
      <c r="E4309" t="s">
        <v>5210</v>
      </c>
      <c r="F4309">
        <v>12.153332933783531</v>
      </c>
      <c r="G4309">
        <v>6</v>
      </c>
      <c r="H4309">
        <v>3.1666666666666665</v>
      </c>
      <c r="I4309">
        <v>77.333335876464844</v>
      </c>
      <c r="J4309">
        <v>5.2203011512756348</v>
      </c>
      <c r="K4309">
        <v>0.86191791296005249</v>
      </c>
    </row>
    <row r="4310" spans="1:11" x14ac:dyDescent="0.25">
      <c r="A4310" t="s">
        <v>55</v>
      </c>
      <c r="B4310" t="s">
        <v>4122</v>
      </c>
      <c r="C4310" s="7">
        <v>41851</v>
      </c>
      <c r="D4310">
        <v>0</v>
      </c>
      <c r="E4310" t="s">
        <v>5211</v>
      </c>
      <c r="F4310">
        <v>39.019489288330078</v>
      </c>
      <c r="G4310">
        <v>135</v>
      </c>
      <c r="H4310">
        <v>10.003703703703703</v>
      </c>
      <c r="I4310">
        <v>77.392593383789063</v>
      </c>
      <c r="J4310">
        <v>7.1827712059020996</v>
      </c>
      <c r="K4310">
        <v>-0.35977089405059814</v>
      </c>
    </row>
    <row r="4311" spans="1:11" x14ac:dyDescent="0.25">
      <c r="A4311" t="s">
        <v>55</v>
      </c>
      <c r="B4311" t="s">
        <v>4122</v>
      </c>
      <c r="C4311" s="7">
        <v>41851</v>
      </c>
      <c r="D4311">
        <v>1</v>
      </c>
      <c r="E4311" t="s">
        <v>5212</v>
      </c>
      <c r="F4311">
        <v>39.379259166121486</v>
      </c>
      <c r="G4311">
        <v>135</v>
      </c>
      <c r="H4311">
        <v>10.003703703703703</v>
      </c>
      <c r="I4311">
        <v>77.392593383789063</v>
      </c>
      <c r="J4311">
        <v>7.1827712059020996</v>
      </c>
      <c r="K4311">
        <v>-0.35977089405059814</v>
      </c>
    </row>
    <row r="4312" spans="1:11" x14ac:dyDescent="0.25">
      <c r="A4312" t="s">
        <v>55</v>
      </c>
      <c r="B4312" t="s">
        <v>75</v>
      </c>
      <c r="C4312" s="7">
        <v>41851</v>
      </c>
      <c r="D4312">
        <v>0</v>
      </c>
      <c r="E4312" t="s">
        <v>1700</v>
      </c>
      <c r="F4312">
        <v>0</v>
      </c>
      <c r="G4312">
        <v>0</v>
      </c>
      <c r="H4312">
        <v>0</v>
      </c>
      <c r="I4312">
        <v>0</v>
      </c>
      <c r="J4312">
        <v>0</v>
      </c>
      <c r="K4312">
        <v>0</v>
      </c>
    </row>
    <row r="4313" spans="1:11" x14ac:dyDescent="0.25">
      <c r="A4313" t="s">
        <v>55</v>
      </c>
      <c r="B4313" t="s">
        <v>75</v>
      </c>
      <c r="C4313" s="7">
        <v>41851</v>
      </c>
      <c r="D4313">
        <v>1</v>
      </c>
      <c r="E4313" t="s">
        <v>1701</v>
      </c>
      <c r="F4313">
        <v>0</v>
      </c>
      <c r="G4313">
        <v>0</v>
      </c>
      <c r="H4313">
        <v>0</v>
      </c>
      <c r="I4313">
        <v>0</v>
      </c>
      <c r="J4313">
        <v>0</v>
      </c>
      <c r="K4313">
        <v>0</v>
      </c>
    </row>
    <row r="4314" spans="1:11" x14ac:dyDescent="0.25">
      <c r="A4314" t="s">
        <v>55</v>
      </c>
      <c r="B4314" t="s">
        <v>69</v>
      </c>
      <c r="C4314" s="7">
        <v>41851</v>
      </c>
      <c r="D4314">
        <v>0</v>
      </c>
      <c r="E4314" t="s">
        <v>1268</v>
      </c>
      <c r="F4314">
        <v>0</v>
      </c>
      <c r="G4314">
        <v>0</v>
      </c>
      <c r="H4314">
        <v>0</v>
      </c>
      <c r="I4314">
        <v>0</v>
      </c>
      <c r="J4314">
        <v>0</v>
      </c>
      <c r="K4314">
        <v>0</v>
      </c>
    </row>
    <row r="4315" spans="1:11" x14ac:dyDescent="0.25">
      <c r="A4315" t="s">
        <v>55</v>
      </c>
      <c r="B4315" t="s">
        <v>69</v>
      </c>
      <c r="C4315" s="7">
        <v>41851</v>
      </c>
      <c r="D4315">
        <v>1</v>
      </c>
      <c r="E4315" t="s">
        <v>1269</v>
      </c>
      <c r="F4315">
        <v>0</v>
      </c>
      <c r="G4315">
        <v>0</v>
      </c>
      <c r="H4315">
        <v>0</v>
      </c>
      <c r="I4315">
        <v>0</v>
      </c>
      <c r="J4315">
        <v>0</v>
      </c>
      <c r="K4315">
        <v>0</v>
      </c>
    </row>
    <row r="4316" spans="1:11" x14ac:dyDescent="0.25">
      <c r="A4316" t="s">
        <v>55</v>
      </c>
      <c r="B4316" t="s">
        <v>70</v>
      </c>
      <c r="C4316" s="7">
        <v>41851</v>
      </c>
      <c r="D4316">
        <v>0</v>
      </c>
      <c r="E4316" t="s">
        <v>1270</v>
      </c>
      <c r="F4316">
        <v>0</v>
      </c>
      <c r="G4316">
        <v>0</v>
      </c>
      <c r="H4316">
        <v>0</v>
      </c>
      <c r="I4316">
        <v>0</v>
      </c>
      <c r="J4316">
        <v>0</v>
      </c>
      <c r="K4316">
        <v>0</v>
      </c>
    </row>
    <row r="4317" spans="1:11" x14ac:dyDescent="0.25">
      <c r="A4317" t="s">
        <v>55</v>
      </c>
      <c r="B4317" t="s">
        <v>70</v>
      </c>
      <c r="C4317" s="7">
        <v>41851</v>
      </c>
      <c r="D4317">
        <v>1</v>
      </c>
      <c r="E4317" t="s">
        <v>1271</v>
      </c>
      <c r="F4317">
        <v>0</v>
      </c>
      <c r="G4317">
        <v>0</v>
      </c>
      <c r="H4317">
        <v>0</v>
      </c>
      <c r="I4317">
        <v>0</v>
      </c>
      <c r="J4317">
        <v>0</v>
      </c>
      <c r="K4317">
        <v>0</v>
      </c>
    </row>
    <row r="4318" spans="1:11" x14ac:dyDescent="0.25">
      <c r="A4318" t="s">
        <v>55</v>
      </c>
      <c r="B4318" t="s">
        <v>5566</v>
      </c>
      <c r="C4318" s="7">
        <v>41851</v>
      </c>
      <c r="D4318">
        <v>0</v>
      </c>
      <c r="E4318" t="s">
        <v>5927</v>
      </c>
      <c r="F4318">
        <v>-0.73150038719177246</v>
      </c>
      <c r="G4318">
        <v>1</v>
      </c>
      <c r="H4318">
        <v>1</v>
      </c>
      <c r="I4318">
        <v>77</v>
      </c>
      <c r="K4318">
        <v>-1.571500301361084</v>
      </c>
    </row>
    <row r="4319" spans="1:11" x14ac:dyDescent="0.25">
      <c r="A4319" t="s">
        <v>55</v>
      </c>
      <c r="B4319" t="s">
        <v>5566</v>
      </c>
      <c r="C4319" s="7">
        <v>41851</v>
      </c>
      <c r="D4319">
        <v>1</v>
      </c>
      <c r="E4319" t="s">
        <v>5928</v>
      </c>
      <c r="F4319">
        <v>0.83999991416931152</v>
      </c>
      <c r="G4319">
        <v>1</v>
      </c>
      <c r="H4319">
        <v>1</v>
      </c>
      <c r="I4319">
        <v>77</v>
      </c>
      <c r="K4319">
        <v>-1.571500301361084</v>
      </c>
    </row>
    <row r="4320" spans="1:11" x14ac:dyDescent="0.25">
      <c r="A4320" t="s">
        <v>55</v>
      </c>
      <c r="B4320" t="s">
        <v>4123</v>
      </c>
      <c r="C4320" s="7">
        <v>41851</v>
      </c>
      <c r="D4320">
        <v>0</v>
      </c>
      <c r="E4320" t="s">
        <v>5213</v>
      </c>
      <c r="F4320">
        <v>21.329999923706055</v>
      </c>
      <c r="G4320">
        <v>26</v>
      </c>
      <c r="H4320">
        <v>2.8461538461538463</v>
      </c>
      <c r="I4320">
        <v>77.192306518554688</v>
      </c>
      <c r="J4320">
        <v>5.6797289848327637</v>
      </c>
      <c r="K4320">
        <v>-0.90211576223373413</v>
      </c>
    </row>
    <row r="4321" spans="1:11" x14ac:dyDescent="0.25">
      <c r="A4321" t="s">
        <v>55</v>
      </c>
      <c r="B4321" t="s">
        <v>4123</v>
      </c>
      <c r="C4321" s="7">
        <v>41851</v>
      </c>
      <c r="D4321">
        <v>1</v>
      </c>
      <c r="E4321" t="s">
        <v>5214</v>
      </c>
      <c r="F4321">
        <v>22.232115393074658</v>
      </c>
      <c r="G4321">
        <v>26</v>
      </c>
      <c r="H4321">
        <v>2.8461538461538463</v>
      </c>
      <c r="I4321">
        <v>77.192306518554688</v>
      </c>
      <c r="J4321">
        <v>5.6797289848327637</v>
      </c>
      <c r="K4321">
        <v>-0.90211576223373413</v>
      </c>
    </row>
    <row r="4322" spans="1:11" x14ac:dyDescent="0.25">
      <c r="A4322" t="s">
        <v>55</v>
      </c>
      <c r="B4322" t="s">
        <v>4124</v>
      </c>
      <c r="C4322" s="7">
        <v>41851</v>
      </c>
      <c r="D4322">
        <v>0</v>
      </c>
      <c r="E4322" t="s">
        <v>5215</v>
      </c>
      <c r="F4322">
        <v>20.383708953857422</v>
      </c>
      <c r="G4322">
        <v>36</v>
      </c>
      <c r="H4322">
        <v>15.861111111111111</v>
      </c>
      <c r="I4322">
        <v>77.722221374511719</v>
      </c>
      <c r="J4322">
        <v>16.041341781616211</v>
      </c>
      <c r="K4322">
        <v>3.5345420837402344</v>
      </c>
    </row>
    <row r="4323" spans="1:11" x14ac:dyDescent="0.25">
      <c r="A4323" t="s">
        <v>55</v>
      </c>
      <c r="B4323" t="s">
        <v>4124</v>
      </c>
      <c r="C4323" s="7">
        <v>41851</v>
      </c>
      <c r="D4323">
        <v>1</v>
      </c>
      <c r="E4323" t="s">
        <v>5216</v>
      </c>
      <c r="F4323">
        <v>16.84916665032506</v>
      </c>
      <c r="G4323">
        <v>36</v>
      </c>
      <c r="H4323">
        <v>15.861111111111111</v>
      </c>
      <c r="I4323">
        <v>77.722221374511719</v>
      </c>
      <c r="J4323">
        <v>16.041341781616211</v>
      </c>
      <c r="K4323">
        <v>3.5345420837402344</v>
      </c>
    </row>
    <row r="4324" spans="1:11" x14ac:dyDescent="0.25">
      <c r="A4324" t="s">
        <v>55</v>
      </c>
      <c r="B4324" t="s">
        <v>71</v>
      </c>
      <c r="C4324" s="7">
        <v>41851</v>
      </c>
      <c r="D4324">
        <v>0</v>
      </c>
      <c r="E4324" t="s">
        <v>2624</v>
      </c>
      <c r="F4324">
        <v>2.6264998912811279</v>
      </c>
      <c r="G4324">
        <v>1</v>
      </c>
      <c r="H4324">
        <v>1</v>
      </c>
      <c r="I4324">
        <v>78</v>
      </c>
      <c r="K4324">
        <v>-0.45350027084350586</v>
      </c>
    </row>
    <row r="4325" spans="1:11" x14ac:dyDescent="0.25">
      <c r="A4325" t="s">
        <v>55</v>
      </c>
      <c r="B4325" t="s">
        <v>71</v>
      </c>
      <c r="C4325" s="7">
        <v>41851</v>
      </c>
      <c r="D4325">
        <v>1</v>
      </c>
      <c r="E4325" t="s">
        <v>2625</v>
      </c>
      <c r="F4325">
        <v>3.0800001621246338</v>
      </c>
      <c r="G4325">
        <v>1</v>
      </c>
      <c r="H4325">
        <v>1</v>
      </c>
      <c r="I4325">
        <v>78</v>
      </c>
      <c r="K4325">
        <v>-0.45350027084350586</v>
      </c>
    </row>
    <row r="4326" spans="1:11" x14ac:dyDescent="0.25">
      <c r="A4326" t="s">
        <v>55</v>
      </c>
      <c r="B4326" t="s">
        <v>72</v>
      </c>
      <c r="C4326" s="7">
        <v>41851</v>
      </c>
      <c r="D4326">
        <v>0</v>
      </c>
      <c r="E4326" t="s">
        <v>1272</v>
      </c>
      <c r="F4326">
        <v>7.4603710174560547</v>
      </c>
      <c r="G4326">
        <v>58</v>
      </c>
      <c r="H4326">
        <v>2.9224137931034484</v>
      </c>
      <c r="I4326">
        <v>77.310348510742188</v>
      </c>
      <c r="J4326">
        <v>4.453369140625</v>
      </c>
      <c r="K4326">
        <v>0.12623299658298492</v>
      </c>
    </row>
    <row r="4327" spans="1:11" x14ac:dyDescent="0.25">
      <c r="A4327" t="s">
        <v>55</v>
      </c>
      <c r="B4327" t="s">
        <v>72</v>
      </c>
      <c r="C4327" s="7">
        <v>41851</v>
      </c>
      <c r="D4327">
        <v>1</v>
      </c>
      <c r="E4327" t="s">
        <v>1273</v>
      </c>
      <c r="F4327">
        <v>7.3341379422565982</v>
      </c>
      <c r="G4327">
        <v>58</v>
      </c>
      <c r="H4327">
        <v>2.9224137931034484</v>
      </c>
      <c r="I4327">
        <v>77.310348510742188</v>
      </c>
      <c r="J4327">
        <v>4.453369140625</v>
      </c>
      <c r="K4327">
        <v>0.12623299658298492</v>
      </c>
    </row>
    <row r="4328" spans="1:11" x14ac:dyDescent="0.25">
      <c r="A4328" t="s">
        <v>55</v>
      </c>
      <c r="B4328" t="s">
        <v>73</v>
      </c>
      <c r="C4328" s="7">
        <v>41851</v>
      </c>
      <c r="D4328">
        <v>0</v>
      </c>
      <c r="E4328" t="s">
        <v>1274</v>
      </c>
      <c r="F4328">
        <v>36.709804534912109</v>
      </c>
      <c r="G4328">
        <v>215</v>
      </c>
      <c r="H4328">
        <v>11.093023255813954</v>
      </c>
      <c r="I4328">
        <v>77.469764709472656</v>
      </c>
      <c r="J4328">
        <v>12.291207313537598</v>
      </c>
      <c r="K4328">
        <v>0.50117617845535278</v>
      </c>
    </row>
    <row r="4329" spans="1:11" x14ac:dyDescent="0.25">
      <c r="A4329" t="s">
        <v>55</v>
      </c>
      <c r="B4329" t="s">
        <v>73</v>
      </c>
      <c r="C4329" s="7">
        <v>41851</v>
      </c>
      <c r="D4329">
        <v>1</v>
      </c>
      <c r="E4329" t="s">
        <v>1275</v>
      </c>
      <c r="F4329">
        <v>36.2086279006285</v>
      </c>
      <c r="G4329">
        <v>215</v>
      </c>
      <c r="H4329">
        <v>11.093023255813954</v>
      </c>
      <c r="I4329">
        <v>77.469764709472656</v>
      </c>
      <c r="J4329">
        <v>12.291207313537598</v>
      </c>
      <c r="K4329">
        <v>0.50117617845535278</v>
      </c>
    </row>
    <row r="4330" spans="1:11" x14ac:dyDescent="0.25">
      <c r="A4330" t="s">
        <v>55</v>
      </c>
      <c r="B4330" t="s">
        <v>5565</v>
      </c>
      <c r="C4330" s="7">
        <v>41851</v>
      </c>
      <c r="D4330">
        <v>0</v>
      </c>
      <c r="E4330" t="s">
        <v>5929</v>
      </c>
      <c r="F4330">
        <v>6.2485723495483398</v>
      </c>
      <c r="G4330">
        <v>7</v>
      </c>
      <c r="H4330">
        <v>1.7142857142857142</v>
      </c>
      <c r="I4330">
        <v>77.285713195800781</v>
      </c>
      <c r="J4330">
        <v>1.4977154731750488</v>
      </c>
      <c r="K4330">
        <v>-0.68714225292205811</v>
      </c>
    </row>
    <row r="4331" spans="1:11" x14ac:dyDescent="0.25">
      <c r="A4331" t="s">
        <v>55</v>
      </c>
      <c r="B4331" t="s">
        <v>5565</v>
      </c>
      <c r="C4331" s="7">
        <v>41851</v>
      </c>
      <c r="D4331">
        <v>1</v>
      </c>
      <c r="E4331" t="s">
        <v>5930</v>
      </c>
      <c r="F4331">
        <v>6.9357144449438364</v>
      </c>
      <c r="G4331">
        <v>7</v>
      </c>
      <c r="H4331">
        <v>1.7142857142857142</v>
      </c>
      <c r="I4331">
        <v>77.285713195800781</v>
      </c>
      <c r="J4331">
        <v>1.4977154731750488</v>
      </c>
      <c r="K4331">
        <v>-0.68714225292205811</v>
      </c>
    </row>
    <row r="4332" spans="1:11" x14ac:dyDescent="0.25">
      <c r="A4332" t="s">
        <v>55</v>
      </c>
      <c r="B4332" t="s">
        <v>4119</v>
      </c>
      <c r="C4332" s="7">
        <v>41897</v>
      </c>
      <c r="D4332">
        <v>0</v>
      </c>
      <c r="E4332" t="s">
        <v>5217</v>
      </c>
      <c r="F4332">
        <v>13.496214866638184</v>
      </c>
      <c r="G4332">
        <v>7</v>
      </c>
      <c r="H4332">
        <v>8</v>
      </c>
      <c r="I4332">
        <v>83.857139587402344</v>
      </c>
      <c r="J4332">
        <v>7.7118792533874512</v>
      </c>
      <c r="K4332">
        <v>2.4305005073547363</v>
      </c>
    </row>
    <row r="4333" spans="1:11" x14ac:dyDescent="0.25">
      <c r="A4333" t="s">
        <v>55</v>
      </c>
      <c r="B4333" t="s">
        <v>4119</v>
      </c>
      <c r="C4333" s="7">
        <v>41897</v>
      </c>
      <c r="D4333">
        <v>1</v>
      </c>
      <c r="E4333" t="s">
        <v>5218</v>
      </c>
      <c r="F4333">
        <v>11.065714035715375</v>
      </c>
      <c r="G4333">
        <v>7</v>
      </c>
      <c r="H4333">
        <v>8</v>
      </c>
      <c r="I4333">
        <v>83.857139587402344</v>
      </c>
      <c r="J4333">
        <v>7.7118792533874512</v>
      </c>
      <c r="K4333">
        <v>2.4305005073547363</v>
      </c>
    </row>
    <row r="4334" spans="1:11" x14ac:dyDescent="0.25">
      <c r="A4334" t="s">
        <v>55</v>
      </c>
      <c r="B4334" t="s">
        <v>3637</v>
      </c>
      <c r="C4334" s="7">
        <v>41897</v>
      </c>
      <c r="D4334">
        <v>0</v>
      </c>
      <c r="E4334" t="s">
        <v>3821</v>
      </c>
      <c r="F4334">
        <v>29.362508773803711</v>
      </c>
      <c r="G4334">
        <v>363</v>
      </c>
      <c r="H4334">
        <v>8.9641873278236908</v>
      </c>
      <c r="I4334">
        <v>84.314048767089844</v>
      </c>
      <c r="J4334">
        <v>12.82587718963623</v>
      </c>
      <c r="K4334">
        <v>-0.71221625804901123</v>
      </c>
    </row>
    <row r="4335" spans="1:11" x14ac:dyDescent="0.25">
      <c r="A4335" t="s">
        <v>55</v>
      </c>
      <c r="B4335" t="s">
        <v>3637</v>
      </c>
      <c r="C4335" s="7">
        <v>41897</v>
      </c>
      <c r="D4335">
        <v>1</v>
      </c>
      <c r="E4335" t="s">
        <v>3822</v>
      </c>
      <c r="F4335">
        <v>30.074724388342176</v>
      </c>
      <c r="G4335">
        <v>363</v>
      </c>
      <c r="H4335">
        <v>8.9641873278236908</v>
      </c>
      <c r="I4335">
        <v>84.314048767089844</v>
      </c>
      <c r="J4335">
        <v>12.82587718963623</v>
      </c>
      <c r="K4335">
        <v>-0.71221625804901123</v>
      </c>
    </row>
    <row r="4336" spans="1:11" x14ac:dyDescent="0.25">
      <c r="A4336" t="s">
        <v>55</v>
      </c>
      <c r="B4336" t="s">
        <v>61</v>
      </c>
      <c r="C4336" s="7">
        <v>41897</v>
      </c>
      <c r="D4336">
        <v>0</v>
      </c>
      <c r="E4336" t="s">
        <v>1276</v>
      </c>
      <c r="F4336">
        <v>33.719459533691406</v>
      </c>
      <c r="G4336">
        <v>204</v>
      </c>
      <c r="H4336">
        <v>8.7034313725490193</v>
      </c>
      <c r="I4336">
        <v>83</v>
      </c>
      <c r="J4336">
        <v>12.291329383850098</v>
      </c>
      <c r="K4336">
        <v>-1.1491448879241943</v>
      </c>
    </row>
    <row r="4337" spans="1:11" x14ac:dyDescent="0.25">
      <c r="A4337" t="s">
        <v>55</v>
      </c>
      <c r="B4337" t="s">
        <v>61</v>
      </c>
      <c r="C4337" s="7">
        <v>41897</v>
      </c>
      <c r="D4337">
        <v>1</v>
      </c>
      <c r="E4337" t="s">
        <v>1277</v>
      </c>
      <c r="F4337">
        <v>34.868602542955358</v>
      </c>
      <c r="G4337">
        <v>204</v>
      </c>
      <c r="H4337">
        <v>8.7034313725490193</v>
      </c>
      <c r="I4337">
        <v>83</v>
      </c>
      <c r="J4337">
        <v>12.291329383850098</v>
      </c>
      <c r="K4337">
        <v>-1.1491448879241943</v>
      </c>
    </row>
    <row r="4338" spans="1:11" x14ac:dyDescent="0.25">
      <c r="A4338" t="s">
        <v>55</v>
      </c>
      <c r="B4338" t="s">
        <v>62</v>
      </c>
      <c r="C4338" s="7">
        <v>41897</v>
      </c>
      <c r="D4338">
        <v>0</v>
      </c>
      <c r="E4338" t="s">
        <v>1278</v>
      </c>
      <c r="F4338">
        <v>23.772459030151367</v>
      </c>
      <c r="G4338">
        <v>159</v>
      </c>
      <c r="H4338">
        <v>9.2987421383647799</v>
      </c>
      <c r="I4338">
        <v>86</v>
      </c>
      <c r="J4338">
        <v>13.49932861328125</v>
      </c>
      <c r="K4338">
        <v>-0.15162862837314606</v>
      </c>
    </row>
    <row r="4339" spans="1:11" x14ac:dyDescent="0.25">
      <c r="A4339" t="s">
        <v>55</v>
      </c>
      <c r="B4339" t="s">
        <v>62</v>
      </c>
      <c r="C4339" s="7">
        <v>41897</v>
      </c>
      <c r="D4339">
        <v>1</v>
      </c>
      <c r="E4339" t="s">
        <v>1279</v>
      </c>
      <c r="F4339">
        <v>23.924088265442247</v>
      </c>
      <c r="G4339">
        <v>159</v>
      </c>
      <c r="H4339">
        <v>9.2987421383647799</v>
      </c>
      <c r="I4339">
        <v>86</v>
      </c>
      <c r="J4339">
        <v>13.49932861328125</v>
      </c>
      <c r="K4339">
        <v>-0.15162862837314606</v>
      </c>
    </row>
    <row r="4340" spans="1:11" x14ac:dyDescent="0.25">
      <c r="A4340" t="s">
        <v>55</v>
      </c>
      <c r="B4340" t="s">
        <v>74</v>
      </c>
      <c r="C4340" s="7">
        <v>41897</v>
      </c>
      <c r="D4340">
        <v>0</v>
      </c>
      <c r="E4340" t="s">
        <v>1280</v>
      </c>
      <c r="F4340">
        <v>23.021507263183594</v>
      </c>
      <c r="G4340">
        <v>4</v>
      </c>
      <c r="H4340">
        <v>7</v>
      </c>
      <c r="I4340">
        <v>86</v>
      </c>
      <c r="J4340">
        <v>24.277133941650391</v>
      </c>
      <c r="K4340">
        <v>-14.603493690490723</v>
      </c>
    </row>
    <row r="4341" spans="1:11" x14ac:dyDescent="0.25">
      <c r="A4341" t="s">
        <v>55</v>
      </c>
      <c r="B4341" t="s">
        <v>74</v>
      </c>
      <c r="C4341" s="7">
        <v>41897</v>
      </c>
      <c r="D4341">
        <v>1</v>
      </c>
      <c r="E4341" t="s">
        <v>1281</v>
      </c>
      <c r="F4341">
        <v>37.625000476837158</v>
      </c>
      <c r="G4341">
        <v>4</v>
      </c>
      <c r="H4341">
        <v>7</v>
      </c>
      <c r="I4341">
        <v>86</v>
      </c>
      <c r="J4341">
        <v>24.277133941650391</v>
      </c>
      <c r="K4341">
        <v>-14.603493690490723</v>
      </c>
    </row>
    <row r="4342" spans="1:11" x14ac:dyDescent="0.25">
      <c r="A4342" t="s">
        <v>55</v>
      </c>
      <c r="B4342" t="s">
        <v>63</v>
      </c>
      <c r="C4342" s="7">
        <v>41897</v>
      </c>
      <c r="D4342">
        <v>0</v>
      </c>
      <c r="E4342" t="s">
        <v>2626</v>
      </c>
      <c r="F4342">
        <v>0</v>
      </c>
      <c r="G4342">
        <v>0</v>
      </c>
      <c r="H4342">
        <v>0</v>
      </c>
      <c r="I4342">
        <v>0</v>
      </c>
      <c r="J4342">
        <v>0</v>
      </c>
      <c r="K4342">
        <v>0</v>
      </c>
    </row>
    <row r="4343" spans="1:11" x14ac:dyDescent="0.25">
      <c r="A4343" t="s">
        <v>55</v>
      </c>
      <c r="B4343" t="s">
        <v>63</v>
      </c>
      <c r="C4343" s="7">
        <v>41897</v>
      </c>
      <c r="D4343">
        <v>1</v>
      </c>
      <c r="E4343" t="s">
        <v>2627</v>
      </c>
      <c r="F4343">
        <v>0</v>
      </c>
      <c r="G4343">
        <v>0</v>
      </c>
      <c r="H4343">
        <v>0</v>
      </c>
      <c r="I4343">
        <v>0</v>
      </c>
      <c r="J4343">
        <v>0</v>
      </c>
      <c r="K4343">
        <v>0</v>
      </c>
    </row>
    <row r="4344" spans="1:11" x14ac:dyDescent="0.25">
      <c r="A4344" t="s">
        <v>55</v>
      </c>
      <c r="B4344" t="s">
        <v>64</v>
      </c>
      <c r="C4344" s="7">
        <v>41897</v>
      </c>
      <c r="D4344">
        <v>0</v>
      </c>
      <c r="E4344" t="s">
        <v>2628</v>
      </c>
      <c r="F4344">
        <v>0</v>
      </c>
      <c r="G4344">
        <v>0</v>
      </c>
      <c r="H4344">
        <v>0</v>
      </c>
      <c r="I4344">
        <v>0</v>
      </c>
      <c r="J4344">
        <v>0</v>
      </c>
      <c r="K4344">
        <v>0</v>
      </c>
    </row>
    <row r="4345" spans="1:11" x14ac:dyDescent="0.25">
      <c r="A4345" t="s">
        <v>55</v>
      </c>
      <c r="B4345" t="s">
        <v>64</v>
      </c>
      <c r="C4345" s="7">
        <v>41897</v>
      </c>
      <c r="D4345">
        <v>1</v>
      </c>
      <c r="E4345" t="s">
        <v>2629</v>
      </c>
      <c r="F4345">
        <v>0</v>
      </c>
      <c r="G4345">
        <v>0</v>
      </c>
      <c r="H4345">
        <v>0</v>
      </c>
      <c r="I4345">
        <v>0</v>
      </c>
      <c r="J4345">
        <v>0</v>
      </c>
      <c r="K4345">
        <v>0</v>
      </c>
    </row>
    <row r="4346" spans="1:11" x14ac:dyDescent="0.25">
      <c r="A4346" t="s">
        <v>55</v>
      </c>
      <c r="B4346" t="s">
        <v>65</v>
      </c>
      <c r="C4346" s="7">
        <v>41897</v>
      </c>
      <c r="D4346">
        <v>0</v>
      </c>
      <c r="E4346" t="s">
        <v>2630</v>
      </c>
      <c r="F4346">
        <v>0</v>
      </c>
      <c r="G4346">
        <v>0</v>
      </c>
      <c r="H4346">
        <v>0</v>
      </c>
      <c r="I4346">
        <v>0</v>
      </c>
      <c r="J4346">
        <v>0</v>
      </c>
      <c r="K4346">
        <v>0</v>
      </c>
    </row>
    <row r="4347" spans="1:11" x14ac:dyDescent="0.25">
      <c r="A4347" t="s">
        <v>55</v>
      </c>
      <c r="B4347" t="s">
        <v>65</v>
      </c>
      <c r="C4347" s="7">
        <v>41897</v>
      </c>
      <c r="D4347">
        <v>1</v>
      </c>
      <c r="E4347" t="s">
        <v>2631</v>
      </c>
      <c r="F4347">
        <v>0</v>
      </c>
      <c r="G4347">
        <v>0</v>
      </c>
      <c r="H4347">
        <v>0</v>
      </c>
      <c r="I4347">
        <v>0</v>
      </c>
      <c r="J4347">
        <v>0</v>
      </c>
      <c r="K4347">
        <v>0</v>
      </c>
    </row>
    <row r="4348" spans="1:11" x14ac:dyDescent="0.25">
      <c r="A4348" t="s">
        <v>55</v>
      </c>
      <c r="B4348" t="s">
        <v>66</v>
      </c>
      <c r="C4348" s="7">
        <v>41897</v>
      </c>
      <c r="D4348">
        <v>0</v>
      </c>
      <c r="E4348" t="s">
        <v>2632</v>
      </c>
      <c r="F4348">
        <v>35.982143402099609</v>
      </c>
      <c r="G4348">
        <v>181</v>
      </c>
      <c r="H4348">
        <v>10.685082872928177</v>
      </c>
      <c r="I4348">
        <v>84.342544555664063</v>
      </c>
      <c r="J4348">
        <v>15.194202423095703</v>
      </c>
      <c r="K4348">
        <v>0.59548616409301758</v>
      </c>
    </row>
    <row r="4349" spans="1:11" x14ac:dyDescent="0.25">
      <c r="A4349" t="s">
        <v>55</v>
      </c>
      <c r="B4349" t="s">
        <v>66</v>
      </c>
      <c r="C4349" s="7">
        <v>41897</v>
      </c>
      <c r="D4349">
        <v>1</v>
      </c>
      <c r="E4349" t="s">
        <v>2633</v>
      </c>
      <c r="F4349">
        <v>35.386657494763476</v>
      </c>
      <c r="G4349">
        <v>181</v>
      </c>
      <c r="H4349">
        <v>10.685082872928177</v>
      </c>
      <c r="I4349">
        <v>84.342544555664063</v>
      </c>
      <c r="J4349">
        <v>15.194202423095703</v>
      </c>
      <c r="K4349">
        <v>0.59548616409301758</v>
      </c>
    </row>
    <row r="4350" spans="1:11" x14ac:dyDescent="0.25">
      <c r="A4350" t="s">
        <v>55</v>
      </c>
      <c r="B4350" t="s">
        <v>67</v>
      </c>
      <c r="C4350" s="7">
        <v>41897</v>
      </c>
      <c r="D4350">
        <v>0</v>
      </c>
      <c r="E4350" t="s">
        <v>2634</v>
      </c>
      <c r="F4350">
        <v>22.76826286315918</v>
      </c>
      <c r="G4350">
        <v>176</v>
      </c>
      <c r="H4350">
        <v>7.2613636363636367</v>
      </c>
      <c r="I4350">
        <v>84.244316101074219</v>
      </c>
      <c r="J4350">
        <v>9.237269401550293</v>
      </c>
      <c r="K4350">
        <v>-1.7707984447479248</v>
      </c>
    </row>
    <row r="4351" spans="1:11" x14ac:dyDescent="0.25">
      <c r="A4351" t="s">
        <v>55</v>
      </c>
      <c r="B4351" t="s">
        <v>67</v>
      </c>
      <c r="C4351" s="7">
        <v>41897</v>
      </c>
      <c r="D4351">
        <v>1</v>
      </c>
      <c r="E4351" t="s">
        <v>2635</v>
      </c>
      <c r="F4351">
        <v>24.539062184112314</v>
      </c>
      <c r="G4351">
        <v>176</v>
      </c>
      <c r="H4351">
        <v>7.2613636363636367</v>
      </c>
      <c r="I4351">
        <v>84.244316101074219</v>
      </c>
      <c r="J4351">
        <v>9.237269401550293</v>
      </c>
      <c r="K4351">
        <v>-1.7707984447479248</v>
      </c>
    </row>
    <row r="4352" spans="1:11" x14ac:dyDescent="0.25">
      <c r="A4352" t="s">
        <v>55</v>
      </c>
      <c r="B4352" t="s">
        <v>68</v>
      </c>
      <c r="C4352" s="7">
        <v>41897</v>
      </c>
      <c r="D4352">
        <v>0</v>
      </c>
      <c r="E4352" t="s">
        <v>2636</v>
      </c>
      <c r="F4352">
        <v>23.260997772216797</v>
      </c>
      <c r="G4352">
        <v>2</v>
      </c>
      <c r="H4352">
        <v>7</v>
      </c>
      <c r="I4352">
        <v>84.5</v>
      </c>
      <c r="J4352">
        <v>1.4898697137832642</v>
      </c>
      <c r="K4352">
        <v>1.8784984350204468</v>
      </c>
    </row>
    <row r="4353" spans="1:11" x14ac:dyDescent="0.25">
      <c r="A4353" t="s">
        <v>55</v>
      </c>
      <c r="B4353" t="s">
        <v>68</v>
      </c>
      <c r="C4353" s="7">
        <v>41897</v>
      </c>
      <c r="D4353">
        <v>1</v>
      </c>
      <c r="E4353" t="s">
        <v>2637</v>
      </c>
      <c r="F4353">
        <v>21.382500052452087</v>
      </c>
      <c r="G4353">
        <v>2</v>
      </c>
      <c r="H4353">
        <v>7</v>
      </c>
      <c r="I4353">
        <v>84.5</v>
      </c>
      <c r="J4353">
        <v>1.4898697137832642</v>
      </c>
      <c r="K4353">
        <v>1.8784984350204468</v>
      </c>
    </row>
    <row r="4354" spans="1:11" x14ac:dyDescent="0.25">
      <c r="A4354" t="s">
        <v>55</v>
      </c>
      <c r="B4354" t="s">
        <v>4120</v>
      </c>
      <c r="C4354" s="7">
        <v>41897</v>
      </c>
      <c r="D4354">
        <v>0</v>
      </c>
      <c r="E4354" t="s">
        <v>5219</v>
      </c>
      <c r="F4354">
        <v>25.457338333129883</v>
      </c>
      <c r="G4354">
        <v>87</v>
      </c>
      <c r="H4354">
        <v>8.5574712643678161</v>
      </c>
      <c r="I4354">
        <v>84.551727294921875</v>
      </c>
      <c r="J4354">
        <v>14.607069969177246</v>
      </c>
      <c r="K4354">
        <v>0.4926832914352417</v>
      </c>
    </row>
    <row r="4355" spans="1:11" x14ac:dyDescent="0.25">
      <c r="A4355" t="s">
        <v>55</v>
      </c>
      <c r="B4355" t="s">
        <v>4120</v>
      </c>
      <c r="C4355" s="7">
        <v>41897</v>
      </c>
      <c r="D4355">
        <v>1</v>
      </c>
      <c r="E4355" t="s">
        <v>5220</v>
      </c>
      <c r="F4355">
        <v>24.964654976951664</v>
      </c>
      <c r="G4355">
        <v>87</v>
      </c>
      <c r="H4355">
        <v>8.5574712643678161</v>
      </c>
      <c r="I4355">
        <v>84.551727294921875</v>
      </c>
      <c r="J4355">
        <v>14.607069969177246</v>
      </c>
      <c r="K4355">
        <v>0.4926832914352417</v>
      </c>
    </row>
    <row r="4356" spans="1:11" x14ac:dyDescent="0.25">
      <c r="A4356" t="s">
        <v>55</v>
      </c>
      <c r="B4356" t="s">
        <v>4121</v>
      </c>
      <c r="C4356" s="7">
        <v>41897</v>
      </c>
      <c r="D4356">
        <v>0</v>
      </c>
      <c r="E4356" t="s">
        <v>5221</v>
      </c>
      <c r="F4356">
        <v>10.163562774658203</v>
      </c>
      <c r="G4356">
        <v>8</v>
      </c>
      <c r="H4356">
        <v>4.875</v>
      </c>
      <c r="I4356">
        <v>84.125</v>
      </c>
      <c r="J4356">
        <v>8.2030458450317383</v>
      </c>
      <c r="K4356">
        <v>-4.0483121871948242</v>
      </c>
    </row>
    <row r="4357" spans="1:11" x14ac:dyDescent="0.25">
      <c r="A4357" t="s">
        <v>55</v>
      </c>
      <c r="B4357" t="s">
        <v>4121</v>
      </c>
      <c r="C4357" s="7">
        <v>41897</v>
      </c>
      <c r="D4357">
        <v>1</v>
      </c>
      <c r="E4357" t="s">
        <v>5222</v>
      </c>
      <c r="F4357">
        <v>14.211875083390623</v>
      </c>
      <c r="G4357">
        <v>8</v>
      </c>
      <c r="H4357">
        <v>4.875</v>
      </c>
      <c r="I4357">
        <v>84.125</v>
      </c>
      <c r="J4357">
        <v>8.2030458450317383</v>
      </c>
      <c r="K4357">
        <v>-4.0483121871948242</v>
      </c>
    </row>
    <row r="4358" spans="1:11" x14ac:dyDescent="0.25">
      <c r="A4358" t="s">
        <v>55</v>
      </c>
      <c r="B4358" t="s">
        <v>4122</v>
      </c>
      <c r="C4358" s="7">
        <v>41897</v>
      </c>
      <c r="D4358">
        <v>0</v>
      </c>
      <c r="E4358" t="s">
        <v>5223</v>
      </c>
      <c r="F4358">
        <v>35.392658233642578</v>
      </c>
      <c r="G4358">
        <v>174</v>
      </c>
      <c r="H4358">
        <v>9.2212643678160919</v>
      </c>
      <c r="I4358">
        <v>84.137931823730469</v>
      </c>
      <c r="J4358">
        <v>10.576738357543945</v>
      </c>
      <c r="K4358">
        <v>-1.4072268009185791</v>
      </c>
    </row>
    <row r="4359" spans="1:11" x14ac:dyDescent="0.25">
      <c r="A4359" t="s">
        <v>55</v>
      </c>
      <c r="B4359" t="s">
        <v>4122</v>
      </c>
      <c r="C4359" s="7">
        <v>41897</v>
      </c>
      <c r="D4359">
        <v>1</v>
      </c>
      <c r="E4359" t="s">
        <v>5224</v>
      </c>
      <c r="F4359">
        <v>36.799884778372515</v>
      </c>
      <c r="G4359">
        <v>174</v>
      </c>
      <c r="H4359">
        <v>9.2212643678160919</v>
      </c>
      <c r="I4359">
        <v>84.137931823730469</v>
      </c>
      <c r="J4359">
        <v>10.576738357543945</v>
      </c>
      <c r="K4359">
        <v>-1.4072268009185791</v>
      </c>
    </row>
    <row r="4360" spans="1:11" x14ac:dyDescent="0.25">
      <c r="A4360" t="s">
        <v>55</v>
      </c>
      <c r="B4360" t="s">
        <v>75</v>
      </c>
      <c r="C4360" s="7">
        <v>41897</v>
      </c>
      <c r="D4360">
        <v>0</v>
      </c>
      <c r="E4360" t="s">
        <v>1282</v>
      </c>
      <c r="F4360">
        <v>0</v>
      </c>
      <c r="G4360">
        <v>0</v>
      </c>
      <c r="H4360">
        <v>0</v>
      </c>
      <c r="I4360">
        <v>0</v>
      </c>
      <c r="J4360">
        <v>0</v>
      </c>
      <c r="K4360">
        <v>0</v>
      </c>
    </row>
    <row r="4361" spans="1:11" x14ac:dyDescent="0.25">
      <c r="A4361" t="s">
        <v>55</v>
      </c>
      <c r="B4361" t="s">
        <v>75</v>
      </c>
      <c r="C4361" s="7">
        <v>41897</v>
      </c>
      <c r="D4361">
        <v>1</v>
      </c>
      <c r="E4361" t="s">
        <v>1283</v>
      </c>
      <c r="F4361">
        <v>0</v>
      </c>
      <c r="G4361">
        <v>0</v>
      </c>
      <c r="H4361">
        <v>0</v>
      </c>
      <c r="I4361">
        <v>0</v>
      </c>
      <c r="J4361">
        <v>0</v>
      </c>
      <c r="K4361">
        <v>0</v>
      </c>
    </row>
    <row r="4362" spans="1:11" x14ac:dyDescent="0.25">
      <c r="A4362" t="s">
        <v>55</v>
      </c>
      <c r="B4362" t="s">
        <v>69</v>
      </c>
      <c r="C4362" s="7">
        <v>41897</v>
      </c>
      <c r="D4362">
        <v>0</v>
      </c>
      <c r="E4362" t="s">
        <v>1284</v>
      </c>
      <c r="F4362">
        <v>0</v>
      </c>
      <c r="G4362">
        <v>0</v>
      </c>
      <c r="H4362">
        <v>0</v>
      </c>
      <c r="I4362">
        <v>0</v>
      </c>
      <c r="J4362">
        <v>0</v>
      </c>
      <c r="K4362">
        <v>0</v>
      </c>
    </row>
    <row r="4363" spans="1:11" x14ac:dyDescent="0.25">
      <c r="A4363" t="s">
        <v>55</v>
      </c>
      <c r="B4363" t="s">
        <v>69</v>
      </c>
      <c r="C4363" s="7">
        <v>41897</v>
      </c>
      <c r="D4363">
        <v>1</v>
      </c>
      <c r="E4363" t="s">
        <v>1285</v>
      </c>
      <c r="F4363">
        <v>0</v>
      </c>
      <c r="G4363">
        <v>0</v>
      </c>
      <c r="H4363">
        <v>0</v>
      </c>
      <c r="I4363">
        <v>0</v>
      </c>
      <c r="J4363">
        <v>0</v>
      </c>
      <c r="K4363">
        <v>0</v>
      </c>
    </row>
    <row r="4364" spans="1:11" x14ac:dyDescent="0.25">
      <c r="A4364" t="s">
        <v>55</v>
      </c>
      <c r="B4364" t="s">
        <v>70</v>
      </c>
      <c r="C4364" s="7">
        <v>41897</v>
      </c>
      <c r="D4364">
        <v>0</v>
      </c>
      <c r="E4364" t="s">
        <v>1286</v>
      </c>
      <c r="F4364">
        <v>0</v>
      </c>
      <c r="G4364">
        <v>0</v>
      </c>
      <c r="H4364">
        <v>0</v>
      </c>
      <c r="I4364">
        <v>0</v>
      </c>
      <c r="J4364">
        <v>0</v>
      </c>
      <c r="K4364">
        <v>0</v>
      </c>
    </row>
    <row r="4365" spans="1:11" x14ac:dyDescent="0.25">
      <c r="A4365" t="s">
        <v>55</v>
      </c>
      <c r="B4365" t="s">
        <v>70</v>
      </c>
      <c r="C4365" s="7">
        <v>41897</v>
      </c>
      <c r="D4365">
        <v>1</v>
      </c>
      <c r="E4365" t="s">
        <v>1287</v>
      </c>
      <c r="F4365">
        <v>0</v>
      </c>
      <c r="G4365">
        <v>0</v>
      </c>
      <c r="H4365">
        <v>0</v>
      </c>
      <c r="I4365">
        <v>0</v>
      </c>
      <c r="J4365">
        <v>0</v>
      </c>
      <c r="K4365">
        <v>0</v>
      </c>
    </row>
    <row r="4366" spans="1:11" x14ac:dyDescent="0.25">
      <c r="A4366" t="s">
        <v>55</v>
      </c>
      <c r="B4366" t="s">
        <v>5566</v>
      </c>
      <c r="C4366" s="7">
        <v>41897</v>
      </c>
      <c r="D4366">
        <v>0</v>
      </c>
      <c r="E4366" t="s">
        <v>5931</v>
      </c>
      <c r="F4366">
        <v>4.6399998664855957</v>
      </c>
      <c r="G4366">
        <v>1</v>
      </c>
      <c r="H4366">
        <v>1</v>
      </c>
      <c r="I4366">
        <v>83</v>
      </c>
      <c r="K4366">
        <v>1.255000114440918</v>
      </c>
    </row>
    <row r="4367" spans="1:11" x14ac:dyDescent="0.25">
      <c r="A4367" t="s">
        <v>55</v>
      </c>
      <c r="B4367" t="s">
        <v>5566</v>
      </c>
      <c r="C4367" s="7">
        <v>41897</v>
      </c>
      <c r="D4367">
        <v>1</v>
      </c>
      <c r="E4367" t="s">
        <v>5932</v>
      </c>
      <c r="F4367">
        <v>3.3849997520446777</v>
      </c>
      <c r="G4367">
        <v>1</v>
      </c>
      <c r="H4367">
        <v>1</v>
      </c>
      <c r="I4367">
        <v>83</v>
      </c>
      <c r="K4367">
        <v>1.255000114440918</v>
      </c>
    </row>
    <row r="4368" spans="1:11" x14ac:dyDescent="0.25">
      <c r="A4368" t="s">
        <v>55</v>
      </c>
      <c r="B4368" t="s">
        <v>4123</v>
      </c>
      <c r="C4368" s="7">
        <v>41897</v>
      </c>
      <c r="D4368">
        <v>0</v>
      </c>
      <c r="E4368" t="s">
        <v>5225</v>
      </c>
      <c r="F4368">
        <v>20.868215560913086</v>
      </c>
      <c r="G4368">
        <v>30</v>
      </c>
      <c r="H4368">
        <v>2.9333333333333331</v>
      </c>
      <c r="I4368">
        <v>83.699996948242187</v>
      </c>
      <c r="J4368">
        <v>4.9925417900085449</v>
      </c>
      <c r="K4368">
        <v>-0.62145143747329712</v>
      </c>
    </row>
    <row r="4369" spans="1:11" x14ac:dyDescent="0.25">
      <c r="A4369" t="s">
        <v>55</v>
      </c>
      <c r="B4369" t="s">
        <v>4123</v>
      </c>
      <c r="C4369" s="7">
        <v>41897</v>
      </c>
      <c r="D4369">
        <v>1</v>
      </c>
      <c r="E4369" t="s">
        <v>5226</v>
      </c>
      <c r="F4369">
        <v>21.489667228360972</v>
      </c>
      <c r="G4369">
        <v>30</v>
      </c>
      <c r="H4369">
        <v>2.9333333333333331</v>
      </c>
      <c r="I4369">
        <v>83.699996948242187</v>
      </c>
      <c r="J4369">
        <v>4.9925417900085449</v>
      </c>
      <c r="K4369">
        <v>-0.62145143747329712</v>
      </c>
    </row>
    <row r="4370" spans="1:11" x14ac:dyDescent="0.25">
      <c r="A4370" t="s">
        <v>55</v>
      </c>
      <c r="B4370" t="s">
        <v>4124</v>
      </c>
      <c r="C4370" s="7">
        <v>41897</v>
      </c>
      <c r="D4370">
        <v>0</v>
      </c>
      <c r="E4370" t="s">
        <v>5227</v>
      </c>
      <c r="F4370">
        <v>30.968048095703125</v>
      </c>
      <c r="G4370">
        <v>42</v>
      </c>
      <c r="H4370">
        <v>15.80952380952381</v>
      </c>
      <c r="I4370">
        <v>85.285713195800781</v>
      </c>
      <c r="J4370">
        <v>21.048126220703125</v>
      </c>
      <c r="K4370">
        <v>-0.8995705246925354</v>
      </c>
    </row>
    <row r="4371" spans="1:11" x14ac:dyDescent="0.25">
      <c r="A4371" t="s">
        <v>55</v>
      </c>
      <c r="B4371" t="s">
        <v>4124</v>
      </c>
      <c r="C4371" s="7">
        <v>41897</v>
      </c>
      <c r="D4371">
        <v>1</v>
      </c>
      <c r="E4371" t="s">
        <v>5228</v>
      </c>
      <c r="F4371">
        <v>31.867618988312426</v>
      </c>
      <c r="G4371">
        <v>42</v>
      </c>
      <c r="H4371">
        <v>15.80952380952381</v>
      </c>
      <c r="I4371">
        <v>85.285713195800781</v>
      </c>
      <c r="J4371">
        <v>21.048126220703125</v>
      </c>
      <c r="K4371">
        <v>-0.8995705246925354</v>
      </c>
    </row>
    <row r="4372" spans="1:11" x14ac:dyDescent="0.25">
      <c r="A4372" t="s">
        <v>55</v>
      </c>
      <c r="B4372" t="s">
        <v>71</v>
      </c>
      <c r="C4372" s="7">
        <v>41897</v>
      </c>
      <c r="D4372">
        <v>0</v>
      </c>
      <c r="E4372" t="s">
        <v>1288</v>
      </c>
      <c r="F4372">
        <v>-0.79500603675842285</v>
      </c>
      <c r="G4372">
        <v>1</v>
      </c>
      <c r="H4372">
        <v>1</v>
      </c>
      <c r="I4372">
        <v>86</v>
      </c>
      <c r="K4372">
        <v>-3.5450060367584229</v>
      </c>
    </row>
    <row r="4373" spans="1:11" x14ac:dyDescent="0.25">
      <c r="A4373" t="s">
        <v>55</v>
      </c>
      <c r="B4373" t="s">
        <v>71</v>
      </c>
      <c r="C4373" s="7">
        <v>41897</v>
      </c>
      <c r="D4373">
        <v>1</v>
      </c>
      <c r="E4373" t="s">
        <v>1289</v>
      </c>
      <c r="F4373">
        <v>2.75</v>
      </c>
      <c r="G4373">
        <v>1</v>
      </c>
      <c r="H4373">
        <v>1</v>
      </c>
      <c r="I4373">
        <v>86</v>
      </c>
      <c r="K4373">
        <v>-3.5450060367584229</v>
      </c>
    </row>
    <row r="4374" spans="1:11" x14ac:dyDescent="0.25">
      <c r="A4374" t="s">
        <v>55</v>
      </c>
      <c r="B4374" t="s">
        <v>72</v>
      </c>
      <c r="C4374" s="7">
        <v>41897</v>
      </c>
      <c r="D4374">
        <v>0</v>
      </c>
      <c r="E4374" t="s">
        <v>1290</v>
      </c>
      <c r="F4374">
        <v>9.278529167175293</v>
      </c>
      <c r="G4374">
        <v>85</v>
      </c>
      <c r="H4374">
        <v>2.9823529411764707</v>
      </c>
      <c r="I4374">
        <v>84.023529052734375</v>
      </c>
      <c r="J4374">
        <v>5.0832328796386719</v>
      </c>
      <c r="K4374">
        <v>-0.71682369709014893</v>
      </c>
    </row>
    <row r="4375" spans="1:11" x14ac:dyDescent="0.25">
      <c r="A4375" t="s">
        <v>55</v>
      </c>
      <c r="B4375" t="s">
        <v>72</v>
      </c>
      <c r="C4375" s="7">
        <v>41897</v>
      </c>
      <c r="D4375">
        <v>1</v>
      </c>
      <c r="E4375" t="s">
        <v>1291</v>
      </c>
      <c r="F4375">
        <v>9.9953527383944571</v>
      </c>
      <c r="G4375">
        <v>85</v>
      </c>
      <c r="H4375">
        <v>2.9823529411764707</v>
      </c>
      <c r="I4375">
        <v>84.023529052734375</v>
      </c>
      <c r="J4375">
        <v>5.0832328796386719</v>
      </c>
      <c r="K4375">
        <v>-0.71682369709014893</v>
      </c>
    </row>
    <row r="4376" spans="1:11" x14ac:dyDescent="0.25">
      <c r="A4376" t="s">
        <v>55</v>
      </c>
      <c r="B4376" t="s">
        <v>73</v>
      </c>
      <c r="C4376" s="7">
        <v>41897</v>
      </c>
      <c r="D4376">
        <v>0</v>
      </c>
      <c r="E4376" t="s">
        <v>1292</v>
      </c>
      <c r="F4376">
        <v>35.634334564208984</v>
      </c>
      <c r="G4376">
        <v>277</v>
      </c>
      <c r="H4376">
        <v>10.828519855595667</v>
      </c>
      <c r="I4376">
        <v>84.397109985351563</v>
      </c>
      <c r="J4376">
        <v>14.417628288269043</v>
      </c>
      <c r="K4376">
        <v>-0.70057576894760132</v>
      </c>
    </row>
    <row r="4377" spans="1:11" x14ac:dyDescent="0.25">
      <c r="A4377" t="s">
        <v>55</v>
      </c>
      <c r="B4377" t="s">
        <v>73</v>
      </c>
      <c r="C4377" s="7">
        <v>41897</v>
      </c>
      <c r="D4377">
        <v>1</v>
      </c>
      <c r="E4377" t="s">
        <v>1293</v>
      </c>
      <c r="F4377">
        <v>36.334909639728089</v>
      </c>
      <c r="G4377">
        <v>277</v>
      </c>
      <c r="H4377">
        <v>10.828519855595667</v>
      </c>
      <c r="I4377">
        <v>84.397109985351563</v>
      </c>
      <c r="J4377">
        <v>14.417628288269043</v>
      </c>
      <c r="K4377">
        <v>-0.70057576894760132</v>
      </c>
    </row>
    <row r="4378" spans="1:11" x14ac:dyDescent="0.25">
      <c r="A4378" t="s">
        <v>55</v>
      </c>
      <c r="B4378" t="s">
        <v>5565</v>
      </c>
      <c r="C4378" s="7">
        <v>41897</v>
      </c>
      <c r="D4378">
        <v>0</v>
      </c>
      <c r="E4378" t="s">
        <v>5933</v>
      </c>
      <c r="F4378">
        <v>12.739500999450684</v>
      </c>
      <c r="G4378">
        <v>14</v>
      </c>
      <c r="H4378">
        <v>4.0714285714285712</v>
      </c>
      <c r="I4378">
        <v>83.857139587402344</v>
      </c>
      <c r="J4378">
        <v>11.494838714599609</v>
      </c>
      <c r="K4378">
        <v>1.0002145767211914</v>
      </c>
    </row>
    <row r="4379" spans="1:11" x14ac:dyDescent="0.25">
      <c r="A4379" t="s">
        <v>55</v>
      </c>
      <c r="B4379" t="s">
        <v>5565</v>
      </c>
      <c r="C4379" s="7">
        <v>41897</v>
      </c>
      <c r="D4379">
        <v>1</v>
      </c>
      <c r="E4379" t="s">
        <v>5934</v>
      </c>
      <c r="F4379">
        <v>11.739286107676369</v>
      </c>
      <c r="G4379">
        <v>14</v>
      </c>
      <c r="H4379">
        <v>4.0714285714285712</v>
      </c>
      <c r="I4379">
        <v>83.857139587402344</v>
      </c>
      <c r="J4379">
        <v>11.494838714599609</v>
      </c>
      <c r="K4379">
        <v>1.0002145767211914</v>
      </c>
    </row>
    <row r="4380" spans="1:11" x14ac:dyDescent="0.25">
      <c r="A4380" t="s">
        <v>55</v>
      </c>
      <c r="B4380" t="s">
        <v>4119</v>
      </c>
      <c r="C4380" s="7">
        <v>41898</v>
      </c>
      <c r="D4380">
        <v>0</v>
      </c>
      <c r="E4380" t="s">
        <v>5229</v>
      </c>
      <c r="F4380">
        <v>14.899643898010254</v>
      </c>
      <c r="G4380">
        <v>7</v>
      </c>
      <c r="H4380">
        <v>8</v>
      </c>
      <c r="I4380">
        <v>88</v>
      </c>
      <c r="J4380">
        <v>10.224521636962891</v>
      </c>
      <c r="K4380">
        <v>2.1182153224945068</v>
      </c>
    </row>
    <row r="4381" spans="1:11" x14ac:dyDescent="0.25">
      <c r="A4381" t="s">
        <v>55</v>
      </c>
      <c r="B4381" t="s">
        <v>4119</v>
      </c>
      <c r="C4381" s="7">
        <v>41898</v>
      </c>
      <c r="D4381">
        <v>1</v>
      </c>
      <c r="E4381" t="s">
        <v>5230</v>
      </c>
      <c r="F4381">
        <v>12.781428847994123</v>
      </c>
      <c r="G4381">
        <v>7</v>
      </c>
      <c r="H4381">
        <v>8</v>
      </c>
      <c r="I4381">
        <v>88</v>
      </c>
      <c r="J4381">
        <v>10.224521636962891</v>
      </c>
      <c r="K4381">
        <v>2.1182153224945068</v>
      </c>
    </row>
    <row r="4382" spans="1:11" x14ac:dyDescent="0.25">
      <c r="A4382" t="s">
        <v>55</v>
      </c>
      <c r="B4382" t="s">
        <v>3637</v>
      </c>
      <c r="C4382" s="7">
        <v>41898</v>
      </c>
      <c r="D4382">
        <v>0</v>
      </c>
      <c r="E4382" t="s">
        <v>3823</v>
      </c>
      <c r="F4382">
        <v>31.667083740234375</v>
      </c>
      <c r="G4382">
        <v>363</v>
      </c>
      <c r="H4382">
        <v>8.9641873278236908</v>
      </c>
      <c r="I4382">
        <v>88</v>
      </c>
      <c r="J4382">
        <v>18.916538238525391</v>
      </c>
      <c r="K4382">
        <v>-0.13906022906303406</v>
      </c>
    </row>
    <row r="4383" spans="1:11" x14ac:dyDescent="0.25">
      <c r="A4383" t="s">
        <v>55</v>
      </c>
      <c r="B4383" t="s">
        <v>3637</v>
      </c>
      <c r="C4383" s="7">
        <v>41898</v>
      </c>
      <c r="D4383">
        <v>1</v>
      </c>
      <c r="E4383" t="s">
        <v>3824</v>
      </c>
      <c r="F4383">
        <v>31.80614325264597</v>
      </c>
      <c r="G4383">
        <v>363</v>
      </c>
      <c r="H4383">
        <v>8.9641873278236908</v>
      </c>
      <c r="I4383">
        <v>88</v>
      </c>
      <c r="J4383">
        <v>18.916538238525391</v>
      </c>
      <c r="K4383">
        <v>-0.13906022906303406</v>
      </c>
    </row>
    <row r="4384" spans="1:11" x14ac:dyDescent="0.25">
      <c r="A4384" t="s">
        <v>55</v>
      </c>
      <c r="B4384" t="s">
        <v>61</v>
      </c>
      <c r="C4384" s="7">
        <v>41898</v>
      </c>
      <c r="D4384">
        <v>0</v>
      </c>
      <c r="E4384" t="s">
        <v>1294</v>
      </c>
      <c r="F4384">
        <v>35.634166717529297</v>
      </c>
      <c r="G4384">
        <v>204</v>
      </c>
      <c r="H4384">
        <v>8.7034313725490193</v>
      </c>
      <c r="I4384">
        <v>88</v>
      </c>
      <c r="J4384">
        <v>17.006626129150391</v>
      </c>
      <c r="K4384">
        <v>-0.15134723484516144</v>
      </c>
    </row>
    <row r="4385" spans="1:11" x14ac:dyDescent="0.25">
      <c r="A4385" t="s">
        <v>55</v>
      </c>
      <c r="B4385" t="s">
        <v>61</v>
      </c>
      <c r="C4385" s="7">
        <v>41898</v>
      </c>
      <c r="D4385">
        <v>1</v>
      </c>
      <c r="E4385" t="s">
        <v>1295</v>
      </c>
      <c r="F4385">
        <v>35.785514790710863</v>
      </c>
      <c r="G4385">
        <v>204</v>
      </c>
      <c r="H4385">
        <v>8.7034313725490193</v>
      </c>
      <c r="I4385">
        <v>88</v>
      </c>
      <c r="J4385">
        <v>17.006626129150391</v>
      </c>
      <c r="K4385">
        <v>-0.15134723484516144</v>
      </c>
    </row>
    <row r="4386" spans="1:11" x14ac:dyDescent="0.25">
      <c r="A4386" t="s">
        <v>55</v>
      </c>
      <c r="B4386" t="s">
        <v>62</v>
      </c>
      <c r="C4386" s="7">
        <v>41898</v>
      </c>
      <c r="D4386">
        <v>0</v>
      </c>
      <c r="E4386" t="s">
        <v>1296</v>
      </c>
      <c r="F4386">
        <v>26.577238082885742</v>
      </c>
      <c r="G4386">
        <v>159</v>
      </c>
      <c r="H4386">
        <v>9.2987421383647799</v>
      </c>
      <c r="I4386">
        <v>88</v>
      </c>
      <c r="J4386">
        <v>21.171932220458984</v>
      </c>
      <c r="K4386">
        <v>-0.12329576909542084</v>
      </c>
    </row>
    <row r="4387" spans="1:11" x14ac:dyDescent="0.25">
      <c r="A4387" t="s">
        <v>55</v>
      </c>
      <c r="B4387" t="s">
        <v>62</v>
      </c>
      <c r="C4387" s="7">
        <v>41898</v>
      </c>
      <c r="D4387">
        <v>1</v>
      </c>
      <c r="E4387" t="s">
        <v>1297</v>
      </c>
      <c r="F4387">
        <v>26.700534486826861</v>
      </c>
      <c r="G4387">
        <v>159</v>
      </c>
      <c r="H4387">
        <v>9.2987421383647799</v>
      </c>
      <c r="I4387">
        <v>88</v>
      </c>
      <c r="J4387">
        <v>21.171932220458984</v>
      </c>
      <c r="K4387">
        <v>-0.12329576909542084</v>
      </c>
    </row>
    <row r="4388" spans="1:11" x14ac:dyDescent="0.25">
      <c r="A4388" t="s">
        <v>55</v>
      </c>
      <c r="B4388" t="s">
        <v>74</v>
      </c>
      <c r="C4388" s="7">
        <v>41898</v>
      </c>
      <c r="D4388">
        <v>0</v>
      </c>
      <c r="E4388" t="s">
        <v>1298</v>
      </c>
      <c r="F4388">
        <v>19.520511627197266</v>
      </c>
      <c r="G4388">
        <v>4</v>
      </c>
      <c r="H4388">
        <v>7</v>
      </c>
      <c r="I4388">
        <v>88</v>
      </c>
      <c r="J4388">
        <v>25.979494094848633</v>
      </c>
      <c r="K4388">
        <v>-20.684488296508789</v>
      </c>
    </row>
    <row r="4389" spans="1:11" x14ac:dyDescent="0.25">
      <c r="A4389" t="s">
        <v>55</v>
      </c>
      <c r="B4389" t="s">
        <v>74</v>
      </c>
      <c r="C4389" s="7">
        <v>41898</v>
      </c>
      <c r="D4389">
        <v>1</v>
      </c>
      <c r="E4389" t="s">
        <v>1299</v>
      </c>
      <c r="F4389">
        <v>40.204999446868896</v>
      </c>
      <c r="G4389">
        <v>4</v>
      </c>
      <c r="H4389">
        <v>7</v>
      </c>
      <c r="I4389">
        <v>88</v>
      </c>
      <c r="J4389">
        <v>25.979494094848633</v>
      </c>
      <c r="K4389">
        <v>-20.684488296508789</v>
      </c>
    </row>
    <row r="4390" spans="1:11" x14ac:dyDescent="0.25">
      <c r="A4390" t="s">
        <v>55</v>
      </c>
      <c r="B4390" t="s">
        <v>63</v>
      </c>
      <c r="C4390" s="7">
        <v>41898</v>
      </c>
      <c r="D4390">
        <v>0</v>
      </c>
      <c r="E4390" t="s">
        <v>2638</v>
      </c>
      <c r="F4390">
        <v>0</v>
      </c>
      <c r="G4390">
        <v>0</v>
      </c>
      <c r="H4390">
        <v>0</v>
      </c>
      <c r="I4390">
        <v>0</v>
      </c>
      <c r="J4390">
        <v>0</v>
      </c>
      <c r="K4390">
        <v>0</v>
      </c>
    </row>
    <row r="4391" spans="1:11" x14ac:dyDescent="0.25">
      <c r="A4391" t="s">
        <v>55</v>
      </c>
      <c r="B4391" t="s">
        <v>63</v>
      </c>
      <c r="C4391" s="7">
        <v>41898</v>
      </c>
      <c r="D4391">
        <v>1</v>
      </c>
      <c r="E4391" t="s">
        <v>2639</v>
      </c>
      <c r="F4391">
        <v>0</v>
      </c>
      <c r="G4391">
        <v>0</v>
      </c>
      <c r="H4391">
        <v>0</v>
      </c>
      <c r="I4391">
        <v>0</v>
      </c>
      <c r="J4391">
        <v>0</v>
      </c>
      <c r="K4391">
        <v>0</v>
      </c>
    </row>
    <row r="4392" spans="1:11" x14ac:dyDescent="0.25">
      <c r="A4392" t="s">
        <v>55</v>
      </c>
      <c r="B4392" t="s">
        <v>64</v>
      </c>
      <c r="C4392" s="7">
        <v>41898</v>
      </c>
      <c r="D4392">
        <v>0</v>
      </c>
      <c r="E4392" t="s">
        <v>2640</v>
      </c>
      <c r="F4392">
        <v>0</v>
      </c>
      <c r="G4392">
        <v>0</v>
      </c>
      <c r="H4392">
        <v>0</v>
      </c>
      <c r="I4392">
        <v>0</v>
      </c>
      <c r="J4392">
        <v>0</v>
      </c>
      <c r="K4392">
        <v>0</v>
      </c>
    </row>
    <row r="4393" spans="1:11" x14ac:dyDescent="0.25">
      <c r="A4393" t="s">
        <v>55</v>
      </c>
      <c r="B4393" t="s">
        <v>64</v>
      </c>
      <c r="C4393" s="7">
        <v>41898</v>
      </c>
      <c r="D4393">
        <v>1</v>
      </c>
      <c r="E4393" t="s">
        <v>2641</v>
      </c>
      <c r="F4393">
        <v>0</v>
      </c>
      <c r="G4393">
        <v>0</v>
      </c>
      <c r="H4393">
        <v>0</v>
      </c>
      <c r="I4393">
        <v>0</v>
      </c>
      <c r="J4393">
        <v>0</v>
      </c>
      <c r="K4393">
        <v>0</v>
      </c>
    </row>
    <row r="4394" spans="1:11" x14ac:dyDescent="0.25">
      <c r="A4394" t="s">
        <v>55</v>
      </c>
      <c r="B4394" t="s">
        <v>65</v>
      </c>
      <c r="C4394" s="7">
        <v>41898</v>
      </c>
      <c r="D4394">
        <v>0</v>
      </c>
      <c r="E4394" t="s">
        <v>2642</v>
      </c>
      <c r="F4394">
        <v>0</v>
      </c>
      <c r="G4394">
        <v>0</v>
      </c>
      <c r="H4394">
        <v>0</v>
      </c>
      <c r="I4394">
        <v>0</v>
      </c>
      <c r="J4394">
        <v>0</v>
      </c>
      <c r="K4394">
        <v>0</v>
      </c>
    </row>
    <row r="4395" spans="1:11" x14ac:dyDescent="0.25">
      <c r="A4395" t="s">
        <v>55</v>
      </c>
      <c r="B4395" t="s">
        <v>65</v>
      </c>
      <c r="C4395" s="7">
        <v>41898</v>
      </c>
      <c r="D4395">
        <v>1</v>
      </c>
      <c r="E4395" t="s">
        <v>2643</v>
      </c>
      <c r="F4395">
        <v>0</v>
      </c>
      <c r="G4395">
        <v>0</v>
      </c>
      <c r="H4395">
        <v>0</v>
      </c>
      <c r="I4395">
        <v>0</v>
      </c>
      <c r="J4395">
        <v>0</v>
      </c>
      <c r="K4395">
        <v>0</v>
      </c>
    </row>
    <row r="4396" spans="1:11" x14ac:dyDescent="0.25">
      <c r="A4396" t="s">
        <v>55</v>
      </c>
      <c r="B4396" t="s">
        <v>66</v>
      </c>
      <c r="C4396" s="7">
        <v>41898</v>
      </c>
      <c r="D4396">
        <v>0</v>
      </c>
      <c r="E4396" t="s">
        <v>2644</v>
      </c>
      <c r="F4396">
        <v>37.888214111328125</v>
      </c>
      <c r="G4396">
        <v>181</v>
      </c>
      <c r="H4396">
        <v>10.685082872928177</v>
      </c>
      <c r="I4396">
        <v>88</v>
      </c>
      <c r="J4396">
        <v>22.821332931518555</v>
      </c>
      <c r="K4396">
        <v>0.43199813365936279</v>
      </c>
    </row>
    <row r="4397" spans="1:11" x14ac:dyDescent="0.25">
      <c r="A4397" t="s">
        <v>55</v>
      </c>
      <c r="B4397" t="s">
        <v>66</v>
      </c>
      <c r="C4397" s="7">
        <v>41898</v>
      </c>
      <c r="D4397">
        <v>1</v>
      </c>
      <c r="E4397" t="s">
        <v>2645</v>
      </c>
      <c r="F4397">
        <v>37.456215545123456</v>
      </c>
      <c r="G4397">
        <v>181</v>
      </c>
      <c r="H4397">
        <v>10.685082872928177</v>
      </c>
      <c r="I4397">
        <v>88</v>
      </c>
      <c r="J4397">
        <v>22.821332931518555</v>
      </c>
      <c r="K4397">
        <v>0.43199813365936279</v>
      </c>
    </row>
    <row r="4398" spans="1:11" x14ac:dyDescent="0.25">
      <c r="A4398" t="s">
        <v>55</v>
      </c>
      <c r="B4398" t="s">
        <v>67</v>
      </c>
      <c r="C4398" s="7">
        <v>41898</v>
      </c>
      <c r="D4398">
        <v>0</v>
      </c>
      <c r="E4398" t="s">
        <v>2646</v>
      </c>
      <c r="F4398">
        <v>25.539342880249023</v>
      </c>
      <c r="G4398">
        <v>176</v>
      </c>
      <c r="H4398">
        <v>7.2613636363636367</v>
      </c>
      <c r="I4398">
        <v>88</v>
      </c>
      <c r="J4398">
        <v>13.524111747741699</v>
      </c>
      <c r="K4398">
        <v>-0.27954867482185364</v>
      </c>
    </row>
    <row r="4399" spans="1:11" x14ac:dyDescent="0.25">
      <c r="A4399" t="s">
        <v>55</v>
      </c>
      <c r="B4399" t="s">
        <v>67</v>
      </c>
      <c r="C4399" s="7">
        <v>41898</v>
      </c>
      <c r="D4399">
        <v>1</v>
      </c>
      <c r="E4399" t="s">
        <v>2647</v>
      </c>
      <c r="F4399">
        <v>25.81889196603813</v>
      </c>
      <c r="G4399">
        <v>176</v>
      </c>
      <c r="H4399">
        <v>7.2613636363636367</v>
      </c>
      <c r="I4399">
        <v>88</v>
      </c>
      <c r="J4399">
        <v>13.524111747741699</v>
      </c>
      <c r="K4399">
        <v>-0.27954867482185364</v>
      </c>
    </row>
    <row r="4400" spans="1:11" x14ac:dyDescent="0.25">
      <c r="A4400" t="s">
        <v>55</v>
      </c>
      <c r="B4400" t="s">
        <v>68</v>
      </c>
      <c r="C4400" s="7">
        <v>41898</v>
      </c>
      <c r="D4400">
        <v>0</v>
      </c>
      <c r="E4400" t="s">
        <v>2648</v>
      </c>
      <c r="F4400">
        <v>32.188999176025391</v>
      </c>
      <c r="G4400">
        <v>2</v>
      </c>
      <c r="H4400">
        <v>7</v>
      </c>
      <c r="I4400">
        <v>88</v>
      </c>
      <c r="J4400">
        <v>0.46669524908065796</v>
      </c>
      <c r="K4400">
        <v>1.6339966058731079</v>
      </c>
    </row>
    <row r="4401" spans="1:11" x14ac:dyDescent="0.25">
      <c r="A4401" t="s">
        <v>55</v>
      </c>
      <c r="B4401" t="s">
        <v>68</v>
      </c>
      <c r="C4401" s="7">
        <v>41898</v>
      </c>
      <c r="D4401">
        <v>1</v>
      </c>
      <c r="E4401" t="s">
        <v>2649</v>
      </c>
      <c r="F4401">
        <v>30.555001616477966</v>
      </c>
      <c r="G4401">
        <v>2</v>
      </c>
      <c r="H4401">
        <v>7</v>
      </c>
      <c r="I4401">
        <v>88</v>
      </c>
      <c r="J4401">
        <v>0.46669524908065796</v>
      </c>
      <c r="K4401">
        <v>1.6339966058731079</v>
      </c>
    </row>
    <row r="4402" spans="1:11" x14ac:dyDescent="0.25">
      <c r="A4402" t="s">
        <v>55</v>
      </c>
      <c r="B4402" t="s">
        <v>4120</v>
      </c>
      <c r="C4402" s="7">
        <v>41898</v>
      </c>
      <c r="D4402">
        <v>0</v>
      </c>
      <c r="E4402" t="s">
        <v>5231</v>
      </c>
      <c r="F4402">
        <v>28.58966064453125</v>
      </c>
      <c r="G4402">
        <v>87</v>
      </c>
      <c r="H4402">
        <v>8.5574712643678161</v>
      </c>
      <c r="I4402">
        <v>88</v>
      </c>
      <c r="J4402">
        <v>21.100652694702148</v>
      </c>
      <c r="K4402">
        <v>0.14184375107288361</v>
      </c>
    </row>
    <row r="4403" spans="1:11" x14ac:dyDescent="0.25">
      <c r="A4403" t="s">
        <v>55</v>
      </c>
      <c r="B4403" t="s">
        <v>4120</v>
      </c>
      <c r="C4403" s="7">
        <v>41898</v>
      </c>
      <c r="D4403">
        <v>1</v>
      </c>
      <c r="E4403" t="s">
        <v>5232</v>
      </c>
      <c r="F4403">
        <v>28.447816313683301</v>
      </c>
      <c r="G4403">
        <v>87</v>
      </c>
      <c r="H4403">
        <v>8.5574712643678161</v>
      </c>
      <c r="I4403">
        <v>88</v>
      </c>
      <c r="J4403">
        <v>21.100652694702148</v>
      </c>
      <c r="K4403">
        <v>0.14184375107288361</v>
      </c>
    </row>
    <row r="4404" spans="1:11" x14ac:dyDescent="0.25">
      <c r="A4404" t="s">
        <v>55</v>
      </c>
      <c r="B4404" t="s">
        <v>4121</v>
      </c>
      <c r="C4404" s="7">
        <v>41898</v>
      </c>
      <c r="D4404">
        <v>0</v>
      </c>
      <c r="E4404" t="s">
        <v>5233</v>
      </c>
      <c r="F4404">
        <v>14.782061576843262</v>
      </c>
      <c r="G4404">
        <v>8</v>
      </c>
      <c r="H4404">
        <v>4.875</v>
      </c>
      <c r="I4404">
        <v>88</v>
      </c>
      <c r="J4404">
        <v>6.7736477851867676</v>
      </c>
      <c r="K4404">
        <v>-1.2316874265670776</v>
      </c>
    </row>
    <row r="4405" spans="1:11" x14ac:dyDescent="0.25">
      <c r="A4405" t="s">
        <v>55</v>
      </c>
      <c r="B4405" t="s">
        <v>4121</v>
      </c>
      <c r="C4405" s="7">
        <v>41898</v>
      </c>
      <c r="D4405">
        <v>1</v>
      </c>
      <c r="E4405" t="s">
        <v>5234</v>
      </c>
      <c r="F4405">
        <v>16.013749066740274</v>
      </c>
      <c r="G4405">
        <v>8</v>
      </c>
      <c r="H4405">
        <v>4.875</v>
      </c>
      <c r="I4405">
        <v>88</v>
      </c>
      <c r="J4405">
        <v>6.7736477851867676</v>
      </c>
      <c r="K4405">
        <v>-1.2316874265670776</v>
      </c>
    </row>
    <row r="4406" spans="1:11" x14ac:dyDescent="0.25">
      <c r="A4406" t="s">
        <v>55</v>
      </c>
      <c r="B4406" t="s">
        <v>4122</v>
      </c>
      <c r="C4406" s="7">
        <v>41898</v>
      </c>
      <c r="D4406">
        <v>0</v>
      </c>
      <c r="E4406" t="s">
        <v>5235</v>
      </c>
      <c r="F4406">
        <v>36.981494903564453</v>
      </c>
      <c r="G4406">
        <v>174</v>
      </c>
      <c r="H4406">
        <v>9.2212643678160919</v>
      </c>
      <c r="I4406">
        <v>88</v>
      </c>
      <c r="J4406">
        <v>18.445058822631836</v>
      </c>
      <c r="K4406">
        <v>-0.97764188051223755</v>
      </c>
    </row>
    <row r="4407" spans="1:11" x14ac:dyDescent="0.25">
      <c r="A4407" t="s">
        <v>55</v>
      </c>
      <c r="B4407" t="s">
        <v>4122</v>
      </c>
      <c r="C4407" s="7">
        <v>41898</v>
      </c>
      <c r="D4407">
        <v>1</v>
      </c>
      <c r="E4407" t="s">
        <v>5236</v>
      </c>
      <c r="F4407">
        <v>37.959137957757228</v>
      </c>
      <c r="G4407">
        <v>174</v>
      </c>
      <c r="H4407">
        <v>9.2212643678160919</v>
      </c>
      <c r="I4407">
        <v>88</v>
      </c>
      <c r="J4407">
        <v>18.445058822631836</v>
      </c>
      <c r="K4407">
        <v>-0.97764188051223755</v>
      </c>
    </row>
    <row r="4408" spans="1:11" x14ac:dyDescent="0.25">
      <c r="A4408" t="s">
        <v>55</v>
      </c>
      <c r="B4408" t="s">
        <v>75</v>
      </c>
      <c r="C4408" s="7">
        <v>41898</v>
      </c>
      <c r="D4408">
        <v>0</v>
      </c>
      <c r="E4408" t="s">
        <v>1300</v>
      </c>
      <c r="F4408">
        <v>0</v>
      </c>
      <c r="G4408">
        <v>0</v>
      </c>
      <c r="H4408">
        <v>0</v>
      </c>
      <c r="I4408">
        <v>0</v>
      </c>
      <c r="J4408">
        <v>0</v>
      </c>
      <c r="K4408">
        <v>0</v>
      </c>
    </row>
    <row r="4409" spans="1:11" x14ac:dyDescent="0.25">
      <c r="A4409" t="s">
        <v>55</v>
      </c>
      <c r="B4409" t="s">
        <v>75</v>
      </c>
      <c r="C4409" s="7">
        <v>41898</v>
      </c>
      <c r="D4409">
        <v>1</v>
      </c>
      <c r="E4409" t="s">
        <v>1301</v>
      </c>
      <c r="F4409">
        <v>0</v>
      </c>
      <c r="G4409">
        <v>0</v>
      </c>
      <c r="H4409">
        <v>0</v>
      </c>
      <c r="I4409">
        <v>0</v>
      </c>
      <c r="J4409">
        <v>0</v>
      </c>
      <c r="K4409">
        <v>0</v>
      </c>
    </row>
    <row r="4410" spans="1:11" x14ac:dyDescent="0.25">
      <c r="A4410" t="s">
        <v>55</v>
      </c>
      <c r="B4410" t="s">
        <v>69</v>
      </c>
      <c r="C4410" s="7">
        <v>41898</v>
      </c>
      <c r="D4410">
        <v>0</v>
      </c>
      <c r="E4410" t="s">
        <v>1302</v>
      </c>
      <c r="F4410">
        <v>0</v>
      </c>
      <c r="G4410">
        <v>0</v>
      </c>
      <c r="H4410">
        <v>0</v>
      </c>
      <c r="I4410">
        <v>0</v>
      </c>
      <c r="J4410">
        <v>0</v>
      </c>
      <c r="K4410">
        <v>0</v>
      </c>
    </row>
    <row r="4411" spans="1:11" x14ac:dyDescent="0.25">
      <c r="A4411" t="s">
        <v>55</v>
      </c>
      <c r="B4411" t="s">
        <v>69</v>
      </c>
      <c r="C4411" s="7">
        <v>41898</v>
      </c>
      <c r="D4411">
        <v>1</v>
      </c>
      <c r="E4411" t="s">
        <v>1303</v>
      </c>
      <c r="F4411">
        <v>0</v>
      </c>
      <c r="G4411">
        <v>0</v>
      </c>
      <c r="H4411">
        <v>0</v>
      </c>
      <c r="I4411">
        <v>0</v>
      </c>
      <c r="J4411">
        <v>0</v>
      </c>
      <c r="K4411">
        <v>0</v>
      </c>
    </row>
    <row r="4412" spans="1:11" x14ac:dyDescent="0.25">
      <c r="A4412" t="s">
        <v>55</v>
      </c>
      <c r="B4412" t="s">
        <v>70</v>
      </c>
      <c r="C4412" s="7">
        <v>41898</v>
      </c>
      <c r="D4412">
        <v>0</v>
      </c>
      <c r="E4412" t="s">
        <v>1304</v>
      </c>
      <c r="F4412">
        <v>0</v>
      </c>
      <c r="G4412">
        <v>0</v>
      </c>
      <c r="H4412">
        <v>0</v>
      </c>
      <c r="I4412">
        <v>0</v>
      </c>
      <c r="J4412">
        <v>0</v>
      </c>
      <c r="K4412">
        <v>0</v>
      </c>
    </row>
    <row r="4413" spans="1:11" x14ac:dyDescent="0.25">
      <c r="A4413" t="s">
        <v>55</v>
      </c>
      <c r="B4413" t="s">
        <v>70</v>
      </c>
      <c r="C4413" s="7">
        <v>41898</v>
      </c>
      <c r="D4413">
        <v>1</v>
      </c>
      <c r="E4413" t="s">
        <v>1305</v>
      </c>
      <c r="F4413">
        <v>0</v>
      </c>
      <c r="G4413">
        <v>0</v>
      </c>
      <c r="H4413">
        <v>0</v>
      </c>
      <c r="I4413">
        <v>0</v>
      </c>
      <c r="J4413">
        <v>0</v>
      </c>
      <c r="K4413">
        <v>0</v>
      </c>
    </row>
    <row r="4414" spans="1:11" x14ac:dyDescent="0.25">
      <c r="A4414" t="s">
        <v>55</v>
      </c>
      <c r="B4414" t="s">
        <v>5566</v>
      </c>
      <c r="C4414" s="7">
        <v>41898</v>
      </c>
      <c r="D4414">
        <v>0</v>
      </c>
      <c r="E4414" t="s">
        <v>5935</v>
      </c>
      <c r="F4414">
        <v>2.6239995956420898</v>
      </c>
      <c r="G4414">
        <v>1</v>
      </c>
      <c r="H4414">
        <v>1</v>
      </c>
      <c r="I4414">
        <v>88</v>
      </c>
      <c r="K4414">
        <v>1.0389995574951172</v>
      </c>
    </row>
    <row r="4415" spans="1:11" x14ac:dyDescent="0.25">
      <c r="A4415" t="s">
        <v>55</v>
      </c>
      <c r="B4415" t="s">
        <v>5566</v>
      </c>
      <c r="C4415" s="7">
        <v>41898</v>
      </c>
      <c r="D4415">
        <v>1</v>
      </c>
      <c r="E4415" t="s">
        <v>5936</v>
      </c>
      <c r="F4415">
        <v>1.5850000381469727</v>
      </c>
      <c r="G4415">
        <v>1</v>
      </c>
      <c r="H4415">
        <v>1</v>
      </c>
      <c r="I4415">
        <v>88</v>
      </c>
      <c r="K4415">
        <v>1.0389995574951172</v>
      </c>
    </row>
    <row r="4416" spans="1:11" x14ac:dyDescent="0.25">
      <c r="A4416" t="s">
        <v>55</v>
      </c>
      <c r="B4416" t="s">
        <v>4123</v>
      </c>
      <c r="C4416" s="7">
        <v>41898</v>
      </c>
      <c r="D4416">
        <v>0</v>
      </c>
      <c r="E4416" t="s">
        <v>5237</v>
      </c>
      <c r="F4416">
        <v>21.878681182861328</v>
      </c>
      <c r="G4416">
        <v>30</v>
      </c>
      <c r="H4416">
        <v>2.9333333333333331</v>
      </c>
      <c r="I4416">
        <v>88</v>
      </c>
      <c r="J4416">
        <v>5.1363992691040039</v>
      </c>
      <c r="K4416">
        <v>-1.0348180532455444</v>
      </c>
    </row>
    <row r="4417" spans="1:11" x14ac:dyDescent="0.25">
      <c r="A4417" t="s">
        <v>55</v>
      </c>
      <c r="B4417" t="s">
        <v>4123</v>
      </c>
      <c r="C4417" s="7">
        <v>41898</v>
      </c>
      <c r="D4417">
        <v>1</v>
      </c>
      <c r="E4417" t="s">
        <v>5238</v>
      </c>
      <c r="F4417">
        <v>22.913499932487806</v>
      </c>
      <c r="G4417">
        <v>30</v>
      </c>
      <c r="H4417">
        <v>2.9333333333333331</v>
      </c>
      <c r="I4417">
        <v>88</v>
      </c>
      <c r="J4417">
        <v>5.1363992691040039</v>
      </c>
      <c r="K4417">
        <v>-1.0348180532455444</v>
      </c>
    </row>
    <row r="4418" spans="1:11" x14ac:dyDescent="0.25">
      <c r="A4418" t="s">
        <v>55</v>
      </c>
      <c r="B4418" t="s">
        <v>4124</v>
      </c>
      <c r="C4418" s="7">
        <v>41898</v>
      </c>
      <c r="D4418">
        <v>0</v>
      </c>
      <c r="E4418" t="s">
        <v>5239</v>
      </c>
      <c r="F4418">
        <v>35.202999114990234</v>
      </c>
      <c r="G4418">
        <v>42</v>
      </c>
      <c r="H4418">
        <v>15.80952380952381</v>
      </c>
      <c r="I4418">
        <v>88</v>
      </c>
      <c r="J4418">
        <v>25.609434127807617</v>
      </c>
      <c r="K4418">
        <v>1.5072846412658691</v>
      </c>
    </row>
    <row r="4419" spans="1:11" x14ac:dyDescent="0.25">
      <c r="A4419" t="s">
        <v>55</v>
      </c>
      <c r="B4419" t="s">
        <v>4124</v>
      </c>
      <c r="C4419" s="7">
        <v>41898</v>
      </c>
      <c r="D4419">
        <v>1</v>
      </c>
      <c r="E4419" t="s">
        <v>5240</v>
      </c>
      <c r="F4419">
        <v>33.695713888676394</v>
      </c>
      <c r="G4419">
        <v>42</v>
      </c>
      <c r="H4419">
        <v>15.80952380952381</v>
      </c>
      <c r="I4419">
        <v>88</v>
      </c>
      <c r="J4419">
        <v>25.609434127807617</v>
      </c>
      <c r="K4419">
        <v>1.5072846412658691</v>
      </c>
    </row>
    <row r="4420" spans="1:11" x14ac:dyDescent="0.25">
      <c r="A4420" t="s">
        <v>55</v>
      </c>
      <c r="B4420" t="s">
        <v>71</v>
      </c>
      <c r="C4420" s="7">
        <v>41898</v>
      </c>
      <c r="D4420">
        <v>0</v>
      </c>
      <c r="E4420" t="s">
        <v>1306</v>
      </c>
      <c r="F4420">
        <v>4.0409951210021973</v>
      </c>
      <c r="G4420">
        <v>1</v>
      </c>
      <c r="H4420">
        <v>1</v>
      </c>
      <c r="I4420">
        <v>88</v>
      </c>
      <c r="K4420">
        <v>-1.4890050888061523</v>
      </c>
    </row>
    <row r="4421" spans="1:11" x14ac:dyDescent="0.25">
      <c r="A4421" t="s">
        <v>55</v>
      </c>
      <c r="B4421" t="s">
        <v>71</v>
      </c>
      <c r="C4421" s="7">
        <v>41898</v>
      </c>
      <c r="D4421">
        <v>1</v>
      </c>
      <c r="E4421" t="s">
        <v>1307</v>
      </c>
      <c r="F4421">
        <v>5.5300002098083496</v>
      </c>
      <c r="G4421">
        <v>1</v>
      </c>
      <c r="H4421">
        <v>1</v>
      </c>
      <c r="I4421">
        <v>88</v>
      </c>
      <c r="K4421">
        <v>-1.4890050888061523</v>
      </c>
    </row>
    <row r="4422" spans="1:11" x14ac:dyDescent="0.25">
      <c r="A4422" t="s">
        <v>55</v>
      </c>
      <c r="B4422" t="s">
        <v>72</v>
      </c>
      <c r="C4422" s="7">
        <v>41898</v>
      </c>
      <c r="D4422">
        <v>0</v>
      </c>
      <c r="E4422" t="s">
        <v>1308</v>
      </c>
      <c r="F4422">
        <v>10.268634796142578</v>
      </c>
      <c r="G4422">
        <v>85</v>
      </c>
      <c r="H4422">
        <v>2.9823529411764707</v>
      </c>
      <c r="I4422">
        <v>88</v>
      </c>
      <c r="J4422">
        <v>3.9536499977111816</v>
      </c>
      <c r="K4422">
        <v>0.1913406103849411</v>
      </c>
    </row>
    <row r="4423" spans="1:11" x14ac:dyDescent="0.25">
      <c r="A4423" t="s">
        <v>55</v>
      </c>
      <c r="B4423" t="s">
        <v>72</v>
      </c>
      <c r="C4423" s="7">
        <v>41898</v>
      </c>
      <c r="D4423">
        <v>1</v>
      </c>
      <c r="E4423" t="s">
        <v>1309</v>
      </c>
      <c r="F4423">
        <v>10.077294084605048</v>
      </c>
      <c r="G4423">
        <v>85</v>
      </c>
      <c r="H4423">
        <v>2.9823529411764707</v>
      </c>
      <c r="I4423">
        <v>88</v>
      </c>
      <c r="J4423">
        <v>3.9536499977111816</v>
      </c>
      <c r="K4423">
        <v>0.1913406103849411</v>
      </c>
    </row>
    <row r="4424" spans="1:11" x14ac:dyDescent="0.25">
      <c r="A4424" t="s">
        <v>55</v>
      </c>
      <c r="B4424" t="s">
        <v>73</v>
      </c>
      <c r="C4424" s="7">
        <v>41898</v>
      </c>
      <c r="D4424">
        <v>0</v>
      </c>
      <c r="E4424" t="s">
        <v>1310</v>
      </c>
      <c r="F4424">
        <v>38.333126068115234</v>
      </c>
      <c r="G4424">
        <v>277</v>
      </c>
      <c r="H4424">
        <v>10.828519855595667</v>
      </c>
      <c r="I4424">
        <v>88</v>
      </c>
      <c r="J4424">
        <v>21.552909851074219</v>
      </c>
      <c r="K4424">
        <v>-0.23557332158088684</v>
      </c>
    </row>
    <row r="4425" spans="1:11" x14ac:dyDescent="0.25">
      <c r="A4425" t="s">
        <v>55</v>
      </c>
      <c r="B4425" t="s">
        <v>73</v>
      </c>
      <c r="C4425" s="7">
        <v>41898</v>
      </c>
      <c r="D4425">
        <v>1</v>
      </c>
      <c r="E4425" t="s">
        <v>1311</v>
      </c>
      <c r="F4425">
        <v>38.568700372957579</v>
      </c>
      <c r="G4425">
        <v>277</v>
      </c>
      <c r="H4425">
        <v>10.828519855595667</v>
      </c>
      <c r="I4425">
        <v>88</v>
      </c>
      <c r="J4425">
        <v>21.552909851074219</v>
      </c>
      <c r="K4425">
        <v>-0.23557332158088684</v>
      </c>
    </row>
    <row r="4426" spans="1:11" x14ac:dyDescent="0.25">
      <c r="A4426" t="s">
        <v>55</v>
      </c>
      <c r="B4426" t="s">
        <v>5565</v>
      </c>
      <c r="C4426" s="7">
        <v>41898</v>
      </c>
      <c r="D4426">
        <v>0</v>
      </c>
      <c r="E4426" t="s">
        <v>5937</v>
      </c>
      <c r="F4426">
        <v>15.214714050292969</v>
      </c>
      <c r="G4426">
        <v>14</v>
      </c>
      <c r="H4426">
        <v>4.0714285714285712</v>
      </c>
      <c r="I4426">
        <v>88</v>
      </c>
      <c r="J4426">
        <v>15.470552444458008</v>
      </c>
      <c r="K4426">
        <v>4.9297137260437012</v>
      </c>
    </row>
    <row r="4427" spans="1:11" x14ac:dyDescent="0.25">
      <c r="A4427" t="s">
        <v>55</v>
      </c>
      <c r="B4427" t="s">
        <v>5565</v>
      </c>
      <c r="C4427" s="7">
        <v>41898</v>
      </c>
      <c r="D4427">
        <v>1</v>
      </c>
      <c r="E4427" t="s">
        <v>5938</v>
      </c>
      <c r="F4427">
        <v>10.285000068800789</v>
      </c>
      <c r="G4427">
        <v>14</v>
      </c>
      <c r="H4427">
        <v>4.0714285714285712</v>
      </c>
      <c r="I4427">
        <v>88</v>
      </c>
      <c r="J4427">
        <v>15.470552444458008</v>
      </c>
      <c r="K4427">
        <v>4.9297137260437012</v>
      </c>
    </row>
    <row r="4428" spans="1:11" x14ac:dyDescent="0.25">
      <c r="A4428" t="s">
        <v>55</v>
      </c>
      <c r="B4428" t="s">
        <v>4119</v>
      </c>
      <c r="C4428" s="7">
        <v>41899</v>
      </c>
      <c r="D4428">
        <v>0</v>
      </c>
      <c r="E4428" t="s">
        <v>5241</v>
      </c>
      <c r="F4428">
        <v>8.5583562850952148</v>
      </c>
      <c r="G4428">
        <v>7</v>
      </c>
      <c r="H4428">
        <v>8</v>
      </c>
      <c r="I4428">
        <v>79.571426391601563</v>
      </c>
      <c r="J4428">
        <v>8.9902868270874023</v>
      </c>
      <c r="K4428">
        <v>-1.9252157211303711</v>
      </c>
    </row>
    <row r="4429" spans="1:11" x14ac:dyDescent="0.25">
      <c r="A4429" t="s">
        <v>55</v>
      </c>
      <c r="B4429" t="s">
        <v>4119</v>
      </c>
      <c r="C4429" s="7">
        <v>41899</v>
      </c>
      <c r="D4429">
        <v>1</v>
      </c>
      <c r="E4429" t="s">
        <v>5242</v>
      </c>
      <c r="F4429">
        <v>10.483571657112666</v>
      </c>
      <c r="G4429">
        <v>7</v>
      </c>
      <c r="H4429">
        <v>8</v>
      </c>
      <c r="I4429">
        <v>79.571426391601563</v>
      </c>
      <c r="J4429">
        <v>8.9902868270874023</v>
      </c>
      <c r="K4429">
        <v>-1.9252157211303711</v>
      </c>
    </row>
    <row r="4430" spans="1:11" x14ac:dyDescent="0.25">
      <c r="A4430" t="s">
        <v>55</v>
      </c>
      <c r="B4430" t="s">
        <v>3637</v>
      </c>
      <c r="C4430" s="7">
        <v>41899</v>
      </c>
      <c r="D4430">
        <v>0</v>
      </c>
      <c r="E4430" t="s">
        <v>3825</v>
      </c>
      <c r="F4430">
        <v>30.320672988891602</v>
      </c>
      <c r="G4430">
        <v>363</v>
      </c>
      <c r="H4430">
        <v>8.9641873278236908</v>
      </c>
      <c r="I4430">
        <v>79.876029968261719</v>
      </c>
      <c r="J4430">
        <v>14.111003875732422</v>
      </c>
      <c r="K4430">
        <v>-1.4612278938293457</v>
      </c>
    </row>
    <row r="4431" spans="1:11" x14ac:dyDescent="0.25">
      <c r="A4431" t="s">
        <v>55</v>
      </c>
      <c r="B4431" t="s">
        <v>3637</v>
      </c>
      <c r="C4431" s="7">
        <v>41899</v>
      </c>
      <c r="D4431">
        <v>1</v>
      </c>
      <c r="E4431" t="s">
        <v>3826</v>
      </c>
      <c r="F4431">
        <v>31.781900916217772</v>
      </c>
      <c r="G4431">
        <v>363</v>
      </c>
      <c r="H4431">
        <v>8.9641873278236908</v>
      </c>
      <c r="I4431">
        <v>79.876029968261719</v>
      </c>
      <c r="J4431">
        <v>14.111003875732422</v>
      </c>
      <c r="K4431">
        <v>-1.4612278938293457</v>
      </c>
    </row>
    <row r="4432" spans="1:11" x14ac:dyDescent="0.25">
      <c r="A4432" t="s">
        <v>55</v>
      </c>
      <c r="B4432" t="s">
        <v>61</v>
      </c>
      <c r="C4432" s="7">
        <v>41899</v>
      </c>
      <c r="D4432">
        <v>0</v>
      </c>
      <c r="E4432" t="s">
        <v>1312</v>
      </c>
      <c r="F4432">
        <v>34.536113739013672</v>
      </c>
      <c r="G4432">
        <v>204</v>
      </c>
      <c r="H4432">
        <v>8.7034313725490193</v>
      </c>
      <c r="I4432">
        <v>79</v>
      </c>
      <c r="J4432">
        <v>13.14891242980957</v>
      </c>
      <c r="K4432">
        <v>-0.87258702516555786</v>
      </c>
    </row>
    <row r="4433" spans="1:11" x14ac:dyDescent="0.25">
      <c r="A4433" t="s">
        <v>55</v>
      </c>
      <c r="B4433" t="s">
        <v>61</v>
      </c>
      <c r="C4433" s="7">
        <v>41899</v>
      </c>
      <c r="D4433">
        <v>1</v>
      </c>
      <c r="E4433" t="s">
        <v>1313</v>
      </c>
      <c r="F4433">
        <v>35.408701188058828</v>
      </c>
      <c r="G4433">
        <v>204</v>
      </c>
      <c r="H4433">
        <v>8.7034313725490193</v>
      </c>
      <c r="I4433">
        <v>79</v>
      </c>
      <c r="J4433">
        <v>13.14891242980957</v>
      </c>
      <c r="K4433">
        <v>-0.87258702516555786</v>
      </c>
    </row>
    <row r="4434" spans="1:11" x14ac:dyDescent="0.25">
      <c r="A4434" t="s">
        <v>55</v>
      </c>
      <c r="B4434" t="s">
        <v>62</v>
      </c>
      <c r="C4434" s="7">
        <v>41899</v>
      </c>
      <c r="D4434">
        <v>0</v>
      </c>
      <c r="E4434" t="s">
        <v>1314</v>
      </c>
      <c r="F4434">
        <v>24.912181854248047</v>
      </c>
      <c r="G4434">
        <v>159</v>
      </c>
      <c r="H4434">
        <v>9.2987421383647799</v>
      </c>
      <c r="I4434">
        <v>81</v>
      </c>
      <c r="J4434">
        <v>15.266151428222656</v>
      </c>
      <c r="K4434">
        <v>-2.2164652347564697</v>
      </c>
    </row>
    <row r="4435" spans="1:11" x14ac:dyDescent="0.25">
      <c r="A4435" t="s">
        <v>55</v>
      </c>
      <c r="B4435" t="s">
        <v>62</v>
      </c>
      <c r="C4435" s="7">
        <v>41899</v>
      </c>
      <c r="D4435">
        <v>1</v>
      </c>
      <c r="E4435" t="s">
        <v>1315</v>
      </c>
      <c r="F4435">
        <v>27.128647737251889</v>
      </c>
      <c r="G4435">
        <v>159</v>
      </c>
      <c r="H4435">
        <v>9.2987421383647799</v>
      </c>
      <c r="I4435">
        <v>81</v>
      </c>
      <c r="J4435">
        <v>15.266151428222656</v>
      </c>
      <c r="K4435">
        <v>-2.2164652347564697</v>
      </c>
    </row>
    <row r="4436" spans="1:11" x14ac:dyDescent="0.25">
      <c r="A4436" t="s">
        <v>55</v>
      </c>
      <c r="B4436" t="s">
        <v>74</v>
      </c>
      <c r="C4436" s="7">
        <v>41899</v>
      </c>
      <c r="D4436">
        <v>0</v>
      </c>
      <c r="E4436" t="s">
        <v>1316</v>
      </c>
      <c r="F4436">
        <v>31.698505401611328</v>
      </c>
      <c r="G4436">
        <v>4</v>
      </c>
      <c r="H4436">
        <v>7</v>
      </c>
      <c r="I4436">
        <v>81</v>
      </c>
      <c r="J4436">
        <v>21.942134857177734</v>
      </c>
      <c r="K4436">
        <v>-1.7964940071105957</v>
      </c>
    </row>
    <row r="4437" spans="1:11" x14ac:dyDescent="0.25">
      <c r="A4437" t="s">
        <v>55</v>
      </c>
      <c r="B4437" t="s">
        <v>74</v>
      </c>
      <c r="C4437" s="7">
        <v>41899</v>
      </c>
      <c r="D4437">
        <v>1</v>
      </c>
      <c r="E4437" t="s">
        <v>1317</v>
      </c>
      <c r="F4437">
        <v>33.494999408721924</v>
      </c>
      <c r="G4437">
        <v>4</v>
      </c>
      <c r="H4437">
        <v>7</v>
      </c>
      <c r="I4437">
        <v>81</v>
      </c>
      <c r="J4437">
        <v>21.942134857177734</v>
      </c>
      <c r="K4437">
        <v>-1.7964940071105957</v>
      </c>
    </row>
    <row r="4438" spans="1:11" x14ac:dyDescent="0.25">
      <c r="A4438" t="s">
        <v>55</v>
      </c>
      <c r="B4438" t="s">
        <v>63</v>
      </c>
      <c r="C4438" s="7">
        <v>41899</v>
      </c>
      <c r="D4438">
        <v>0</v>
      </c>
      <c r="E4438" t="s">
        <v>2650</v>
      </c>
      <c r="F4438">
        <v>0</v>
      </c>
      <c r="G4438">
        <v>0</v>
      </c>
      <c r="H4438">
        <v>0</v>
      </c>
      <c r="I4438">
        <v>0</v>
      </c>
      <c r="J4438">
        <v>0</v>
      </c>
      <c r="K4438">
        <v>0</v>
      </c>
    </row>
    <row r="4439" spans="1:11" x14ac:dyDescent="0.25">
      <c r="A4439" t="s">
        <v>55</v>
      </c>
      <c r="B4439" t="s">
        <v>63</v>
      </c>
      <c r="C4439" s="7">
        <v>41899</v>
      </c>
      <c r="D4439">
        <v>1</v>
      </c>
      <c r="E4439" t="s">
        <v>2651</v>
      </c>
      <c r="F4439">
        <v>0</v>
      </c>
      <c r="G4439">
        <v>0</v>
      </c>
      <c r="H4439">
        <v>0</v>
      </c>
      <c r="I4439">
        <v>0</v>
      </c>
      <c r="J4439">
        <v>0</v>
      </c>
      <c r="K4439">
        <v>0</v>
      </c>
    </row>
    <row r="4440" spans="1:11" x14ac:dyDescent="0.25">
      <c r="A4440" t="s">
        <v>55</v>
      </c>
      <c r="B4440" t="s">
        <v>64</v>
      </c>
      <c r="C4440" s="7">
        <v>41899</v>
      </c>
      <c r="D4440">
        <v>0</v>
      </c>
      <c r="E4440" t="s">
        <v>2652</v>
      </c>
      <c r="F4440">
        <v>0</v>
      </c>
      <c r="G4440">
        <v>0</v>
      </c>
      <c r="H4440">
        <v>0</v>
      </c>
      <c r="I4440">
        <v>0</v>
      </c>
      <c r="J4440">
        <v>0</v>
      </c>
      <c r="K4440">
        <v>0</v>
      </c>
    </row>
    <row r="4441" spans="1:11" x14ac:dyDescent="0.25">
      <c r="A4441" t="s">
        <v>55</v>
      </c>
      <c r="B4441" t="s">
        <v>64</v>
      </c>
      <c r="C4441" s="7">
        <v>41899</v>
      </c>
      <c r="D4441">
        <v>1</v>
      </c>
      <c r="E4441" t="s">
        <v>2653</v>
      </c>
      <c r="F4441">
        <v>0</v>
      </c>
      <c r="G4441">
        <v>0</v>
      </c>
      <c r="H4441">
        <v>0</v>
      </c>
      <c r="I4441">
        <v>0</v>
      </c>
      <c r="J4441">
        <v>0</v>
      </c>
      <c r="K4441">
        <v>0</v>
      </c>
    </row>
    <row r="4442" spans="1:11" x14ac:dyDescent="0.25">
      <c r="A4442" t="s">
        <v>55</v>
      </c>
      <c r="B4442" t="s">
        <v>65</v>
      </c>
      <c r="C4442" s="7">
        <v>41899</v>
      </c>
      <c r="D4442">
        <v>0</v>
      </c>
      <c r="E4442" t="s">
        <v>2654</v>
      </c>
      <c r="F4442">
        <v>0</v>
      </c>
      <c r="G4442">
        <v>0</v>
      </c>
      <c r="H4442">
        <v>0</v>
      </c>
      <c r="I4442">
        <v>0</v>
      </c>
      <c r="J4442">
        <v>0</v>
      </c>
      <c r="K4442">
        <v>0</v>
      </c>
    </row>
    <row r="4443" spans="1:11" x14ac:dyDescent="0.25">
      <c r="A4443" t="s">
        <v>55</v>
      </c>
      <c r="B4443" t="s">
        <v>65</v>
      </c>
      <c r="C4443" s="7">
        <v>41899</v>
      </c>
      <c r="D4443">
        <v>1</v>
      </c>
      <c r="E4443" t="s">
        <v>2655</v>
      </c>
      <c r="F4443">
        <v>0</v>
      </c>
      <c r="G4443">
        <v>0</v>
      </c>
      <c r="H4443">
        <v>0</v>
      </c>
      <c r="I4443">
        <v>0</v>
      </c>
      <c r="J4443">
        <v>0</v>
      </c>
      <c r="K4443">
        <v>0</v>
      </c>
    </row>
    <row r="4444" spans="1:11" x14ac:dyDescent="0.25">
      <c r="A4444" t="s">
        <v>55</v>
      </c>
      <c r="B4444" t="s">
        <v>66</v>
      </c>
      <c r="C4444" s="7">
        <v>41899</v>
      </c>
      <c r="D4444">
        <v>0</v>
      </c>
      <c r="E4444" t="s">
        <v>2656</v>
      </c>
      <c r="F4444">
        <v>36.194248199462891</v>
      </c>
      <c r="G4444">
        <v>181</v>
      </c>
      <c r="H4444">
        <v>10.685082872928177</v>
      </c>
      <c r="I4444">
        <v>79.895027160644531</v>
      </c>
      <c r="J4444">
        <v>16.130001068115234</v>
      </c>
      <c r="K4444">
        <v>-0.72578030824661255</v>
      </c>
    </row>
    <row r="4445" spans="1:11" x14ac:dyDescent="0.25">
      <c r="A4445" t="s">
        <v>55</v>
      </c>
      <c r="B4445" t="s">
        <v>66</v>
      </c>
      <c r="C4445" s="7">
        <v>41899</v>
      </c>
      <c r="D4445">
        <v>1</v>
      </c>
      <c r="E4445" t="s">
        <v>2657</v>
      </c>
      <c r="F4445">
        <v>36.920027788337421</v>
      </c>
      <c r="G4445">
        <v>181</v>
      </c>
      <c r="H4445">
        <v>10.685082872928177</v>
      </c>
      <c r="I4445">
        <v>79.895027160644531</v>
      </c>
      <c r="J4445">
        <v>16.130001068115234</v>
      </c>
      <c r="K4445">
        <v>-0.72578030824661255</v>
      </c>
    </row>
    <row r="4446" spans="1:11" x14ac:dyDescent="0.25">
      <c r="A4446" t="s">
        <v>55</v>
      </c>
      <c r="B4446" t="s">
        <v>67</v>
      </c>
      <c r="C4446" s="7">
        <v>41899</v>
      </c>
      <c r="D4446">
        <v>0</v>
      </c>
      <c r="E4446" t="s">
        <v>2658</v>
      </c>
      <c r="F4446">
        <v>24.256996154785156</v>
      </c>
      <c r="G4446">
        <v>176</v>
      </c>
      <c r="H4446">
        <v>7.2613636363636367</v>
      </c>
      <c r="I4446">
        <v>79.829544067382813</v>
      </c>
      <c r="J4446">
        <v>11.599604606628418</v>
      </c>
      <c r="K4446">
        <v>-2.2624917030334473</v>
      </c>
    </row>
    <row r="4447" spans="1:11" x14ac:dyDescent="0.25">
      <c r="A4447" t="s">
        <v>55</v>
      </c>
      <c r="B4447" t="s">
        <v>67</v>
      </c>
      <c r="C4447" s="7">
        <v>41899</v>
      </c>
      <c r="D4447">
        <v>1</v>
      </c>
      <c r="E4447" t="s">
        <v>2659</v>
      </c>
      <c r="F4447">
        <v>26.519488671794534</v>
      </c>
      <c r="G4447">
        <v>176</v>
      </c>
      <c r="H4447">
        <v>7.2613636363636367</v>
      </c>
      <c r="I4447">
        <v>79.829544067382813</v>
      </c>
      <c r="J4447">
        <v>11.599604606628418</v>
      </c>
      <c r="K4447">
        <v>-2.2624917030334473</v>
      </c>
    </row>
    <row r="4448" spans="1:11" x14ac:dyDescent="0.25">
      <c r="A4448" t="s">
        <v>55</v>
      </c>
      <c r="B4448" t="s">
        <v>68</v>
      </c>
      <c r="C4448" s="7">
        <v>41899</v>
      </c>
      <c r="D4448">
        <v>0</v>
      </c>
      <c r="E4448" t="s">
        <v>2660</v>
      </c>
      <c r="F4448">
        <v>29.609996795654297</v>
      </c>
      <c r="G4448">
        <v>2</v>
      </c>
      <c r="H4448">
        <v>7</v>
      </c>
      <c r="I4448">
        <v>80</v>
      </c>
      <c r="J4448">
        <v>2.2082901000976562</v>
      </c>
      <c r="K4448">
        <v>3.1624982357025146</v>
      </c>
    </row>
    <row r="4449" spans="1:11" x14ac:dyDescent="0.25">
      <c r="A4449" t="s">
        <v>55</v>
      </c>
      <c r="B4449" t="s">
        <v>68</v>
      </c>
      <c r="C4449" s="7">
        <v>41899</v>
      </c>
      <c r="D4449">
        <v>1</v>
      </c>
      <c r="E4449" t="s">
        <v>2661</v>
      </c>
      <c r="F4449">
        <v>26.447499513626099</v>
      </c>
      <c r="G4449">
        <v>2</v>
      </c>
      <c r="H4449">
        <v>7</v>
      </c>
      <c r="I4449">
        <v>80</v>
      </c>
      <c r="J4449">
        <v>2.2082901000976562</v>
      </c>
      <c r="K4449">
        <v>3.1624982357025146</v>
      </c>
    </row>
    <row r="4450" spans="1:11" x14ac:dyDescent="0.25">
      <c r="A4450" t="s">
        <v>55</v>
      </c>
      <c r="B4450" t="s">
        <v>4120</v>
      </c>
      <c r="C4450" s="7">
        <v>41899</v>
      </c>
      <c r="D4450">
        <v>0</v>
      </c>
      <c r="E4450" t="s">
        <v>5243</v>
      </c>
      <c r="F4450">
        <v>29.262292861938477</v>
      </c>
      <c r="G4450">
        <v>87</v>
      </c>
      <c r="H4450">
        <v>8.5574712643678161</v>
      </c>
      <c r="I4450">
        <v>80.03448486328125</v>
      </c>
      <c r="J4450">
        <v>16.638134002685547</v>
      </c>
      <c r="K4450">
        <v>-4.9354672431945801</v>
      </c>
    </row>
    <row r="4451" spans="1:11" x14ac:dyDescent="0.25">
      <c r="A4451" t="s">
        <v>55</v>
      </c>
      <c r="B4451" t="s">
        <v>4120</v>
      </c>
      <c r="C4451" s="7">
        <v>41899</v>
      </c>
      <c r="D4451">
        <v>1</v>
      </c>
      <c r="E4451" t="s">
        <v>5244</v>
      </c>
      <c r="F4451">
        <v>34.197759210421097</v>
      </c>
      <c r="G4451">
        <v>87</v>
      </c>
      <c r="H4451">
        <v>8.5574712643678161</v>
      </c>
      <c r="I4451">
        <v>80.03448486328125</v>
      </c>
      <c r="J4451">
        <v>16.638134002685547</v>
      </c>
      <c r="K4451">
        <v>-4.9354672431945801</v>
      </c>
    </row>
    <row r="4452" spans="1:11" x14ac:dyDescent="0.25">
      <c r="A4452" t="s">
        <v>55</v>
      </c>
      <c r="B4452" t="s">
        <v>4121</v>
      </c>
      <c r="C4452" s="7">
        <v>41899</v>
      </c>
      <c r="D4452">
        <v>0</v>
      </c>
      <c r="E4452" t="s">
        <v>5245</v>
      </c>
      <c r="F4452">
        <v>12.336062431335449</v>
      </c>
      <c r="G4452">
        <v>8</v>
      </c>
      <c r="H4452">
        <v>4.875</v>
      </c>
      <c r="I4452">
        <v>79.75</v>
      </c>
      <c r="J4452">
        <v>7.6997890472412109</v>
      </c>
      <c r="K4452">
        <v>-1.8176877498626709</v>
      </c>
    </row>
    <row r="4453" spans="1:11" x14ac:dyDescent="0.25">
      <c r="A4453" t="s">
        <v>55</v>
      </c>
      <c r="B4453" t="s">
        <v>4121</v>
      </c>
      <c r="C4453" s="7">
        <v>41899</v>
      </c>
      <c r="D4453">
        <v>1</v>
      </c>
      <c r="E4453" t="s">
        <v>5246</v>
      </c>
      <c r="F4453">
        <v>14.153749945107847</v>
      </c>
      <c r="G4453">
        <v>8</v>
      </c>
      <c r="H4453">
        <v>4.875</v>
      </c>
      <c r="I4453">
        <v>79.75</v>
      </c>
      <c r="J4453">
        <v>7.6997890472412109</v>
      </c>
      <c r="K4453">
        <v>-1.8176877498626709</v>
      </c>
    </row>
    <row r="4454" spans="1:11" x14ac:dyDescent="0.25">
      <c r="A4454" t="s">
        <v>55</v>
      </c>
      <c r="B4454" t="s">
        <v>4122</v>
      </c>
      <c r="C4454" s="7">
        <v>41899</v>
      </c>
      <c r="D4454">
        <v>0</v>
      </c>
      <c r="E4454" t="s">
        <v>5247</v>
      </c>
      <c r="F4454">
        <v>36.401630401611328</v>
      </c>
      <c r="G4454">
        <v>174</v>
      </c>
      <c r="H4454">
        <v>9.2212643678160919</v>
      </c>
      <c r="I4454">
        <v>79.758621215820313</v>
      </c>
      <c r="J4454">
        <v>12.297650337219238</v>
      </c>
      <c r="K4454">
        <v>0.54375511407852173</v>
      </c>
    </row>
    <row r="4455" spans="1:11" x14ac:dyDescent="0.25">
      <c r="A4455" t="s">
        <v>55</v>
      </c>
      <c r="B4455" t="s">
        <v>4122</v>
      </c>
      <c r="C4455" s="7">
        <v>41899</v>
      </c>
      <c r="D4455">
        <v>1</v>
      </c>
      <c r="E4455" t="s">
        <v>5248</v>
      </c>
      <c r="F4455">
        <v>35.857873465180738</v>
      </c>
      <c r="G4455">
        <v>174</v>
      </c>
      <c r="H4455">
        <v>9.2212643678160919</v>
      </c>
      <c r="I4455">
        <v>79.758621215820313</v>
      </c>
      <c r="J4455">
        <v>12.297650337219238</v>
      </c>
      <c r="K4455">
        <v>0.54375511407852173</v>
      </c>
    </row>
    <row r="4456" spans="1:11" x14ac:dyDescent="0.25">
      <c r="A4456" t="s">
        <v>55</v>
      </c>
      <c r="B4456" t="s">
        <v>75</v>
      </c>
      <c r="C4456" s="7">
        <v>41899</v>
      </c>
      <c r="D4456">
        <v>0</v>
      </c>
      <c r="E4456" t="s">
        <v>1318</v>
      </c>
      <c r="F4456">
        <v>0</v>
      </c>
      <c r="G4456">
        <v>0</v>
      </c>
      <c r="H4456">
        <v>0</v>
      </c>
      <c r="I4456">
        <v>0</v>
      </c>
      <c r="J4456">
        <v>0</v>
      </c>
      <c r="K4456">
        <v>0</v>
      </c>
    </row>
    <row r="4457" spans="1:11" x14ac:dyDescent="0.25">
      <c r="A4457" t="s">
        <v>55</v>
      </c>
      <c r="B4457" t="s">
        <v>75</v>
      </c>
      <c r="C4457" s="7">
        <v>41899</v>
      </c>
      <c r="D4457">
        <v>1</v>
      </c>
      <c r="E4457" t="s">
        <v>1319</v>
      </c>
      <c r="F4457">
        <v>0</v>
      </c>
      <c r="G4457">
        <v>0</v>
      </c>
      <c r="H4457">
        <v>0</v>
      </c>
      <c r="I4457">
        <v>0</v>
      </c>
      <c r="J4457">
        <v>0</v>
      </c>
      <c r="K4457">
        <v>0</v>
      </c>
    </row>
    <row r="4458" spans="1:11" x14ac:dyDescent="0.25">
      <c r="A4458" t="s">
        <v>55</v>
      </c>
      <c r="B4458" t="s">
        <v>69</v>
      </c>
      <c r="C4458" s="7">
        <v>41899</v>
      </c>
      <c r="D4458">
        <v>0</v>
      </c>
      <c r="E4458" t="s">
        <v>1320</v>
      </c>
      <c r="F4458">
        <v>0</v>
      </c>
      <c r="G4458">
        <v>0</v>
      </c>
      <c r="H4458">
        <v>0</v>
      </c>
      <c r="I4458">
        <v>0</v>
      </c>
      <c r="J4458">
        <v>0</v>
      </c>
      <c r="K4458">
        <v>0</v>
      </c>
    </row>
    <row r="4459" spans="1:11" x14ac:dyDescent="0.25">
      <c r="A4459" t="s">
        <v>55</v>
      </c>
      <c r="B4459" t="s">
        <v>69</v>
      </c>
      <c r="C4459" s="7">
        <v>41899</v>
      </c>
      <c r="D4459">
        <v>1</v>
      </c>
      <c r="E4459" t="s">
        <v>1321</v>
      </c>
      <c r="F4459">
        <v>0</v>
      </c>
      <c r="G4459">
        <v>0</v>
      </c>
      <c r="H4459">
        <v>0</v>
      </c>
      <c r="I4459">
        <v>0</v>
      </c>
      <c r="J4459">
        <v>0</v>
      </c>
      <c r="K4459">
        <v>0</v>
      </c>
    </row>
    <row r="4460" spans="1:11" x14ac:dyDescent="0.25">
      <c r="A4460" t="s">
        <v>55</v>
      </c>
      <c r="B4460" t="s">
        <v>70</v>
      </c>
      <c r="C4460" s="7">
        <v>41899</v>
      </c>
      <c r="D4460">
        <v>0</v>
      </c>
      <c r="E4460" t="s">
        <v>1322</v>
      </c>
      <c r="F4460">
        <v>0</v>
      </c>
      <c r="G4460">
        <v>0</v>
      </c>
      <c r="H4460">
        <v>0</v>
      </c>
      <c r="I4460">
        <v>0</v>
      </c>
      <c r="J4460">
        <v>0</v>
      </c>
      <c r="K4460">
        <v>0</v>
      </c>
    </row>
    <row r="4461" spans="1:11" x14ac:dyDescent="0.25">
      <c r="A4461" t="s">
        <v>55</v>
      </c>
      <c r="B4461" t="s">
        <v>70</v>
      </c>
      <c r="C4461" s="7">
        <v>41899</v>
      </c>
      <c r="D4461">
        <v>1</v>
      </c>
      <c r="E4461" t="s">
        <v>1323</v>
      </c>
      <c r="F4461">
        <v>0</v>
      </c>
      <c r="G4461">
        <v>0</v>
      </c>
      <c r="H4461">
        <v>0</v>
      </c>
      <c r="I4461">
        <v>0</v>
      </c>
      <c r="J4461">
        <v>0</v>
      </c>
      <c r="K4461">
        <v>0</v>
      </c>
    </row>
    <row r="4462" spans="1:11" x14ac:dyDescent="0.25">
      <c r="A4462" t="s">
        <v>55</v>
      </c>
      <c r="B4462" t="s">
        <v>5566</v>
      </c>
      <c r="C4462" s="7">
        <v>41899</v>
      </c>
      <c r="D4462">
        <v>0</v>
      </c>
      <c r="E4462" t="s">
        <v>5939</v>
      </c>
      <c r="F4462">
        <v>4.430999755859375</v>
      </c>
      <c r="G4462">
        <v>1</v>
      </c>
      <c r="H4462">
        <v>1</v>
      </c>
      <c r="I4462">
        <v>79</v>
      </c>
      <c r="K4462">
        <v>1.9459998607635498</v>
      </c>
    </row>
    <row r="4463" spans="1:11" x14ac:dyDescent="0.25">
      <c r="A4463" t="s">
        <v>55</v>
      </c>
      <c r="B4463" t="s">
        <v>5566</v>
      </c>
      <c r="C4463" s="7">
        <v>41899</v>
      </c>
      <c r="D4463">
        <v>1</v>
      </c>
      <c r="E4463" t="s">
        <v>5940</v>
      </c>
      <c r="F4463">
        <v>2.4849998950958252</v>
      </c>
      <c r="G4463">
        <v>1</v>
      </c>
      <c r="H4463">
        <v>1</v>
      </c>
      <c r="I4463">
        <v>79</v>
      </c>
      <c r="K4463">
        <v>1.9459998607635498</v>
      </c>
    </row>
    <row r="4464" spans="1:11" x14ac:dyDescent="0.25">
      <c r="A4464" t="s">
        <v>55</v>
      </c>
      <c r="B4464" t="s">
        <v>4123</v>
      </c>
      <c r="C4464" s="7">
        <v>41899</v>
      </c>
      <c r="D4464">
        <v>0</v>
      </c>
      <c r="E4464" t="s">
        <v>5249</v>
      </c>
      <c r="F4464">
        <v>21.180749893188477</v>
      </c>
      <c r="G4464">
        <v>30</v>
      </c>
      <c r="H4464">
        <v>2.9333333333333331</v>
      </c>
      <c r="I4464">
        <v>79.466667175292969</v>
      </c>
      <c r="J4464">
        <v>5.8488144874572754</v>
      </c>
      <c r="K4464">
        <v>-0.97325038909912109</v>
      </c>
    </row>
    <row r="4465" spans="1:11" x14ac:dyDescent="0.25">
      <c r="A4465" t="s">
        <v>55</v>
      </c>
      <c r="B4465" t="s">
        <v>4123</v>
      </c>
      <c r="C4465" s="7">
        <v>41899</v>
      </c>
      <c r="D4465">
        <v>1</v>
      </c>
      <c r="E4465" t="s">
        <v>5250</v>
      </c>
      <c r="F4465">
        <v>22.154000127812228</v>
      </c>
      <c r="G4465">
        <v>30</v>
      </c>
      <c r="H4465">
        <v>2.9333333333333331</v>
      </c>
      <c r="I4465">
        <v>79.466667175292969</v>
      </c>
      <c r="J4465">
        <v>5.8488144874572754</v>
      </c>
      <c r="K4465">
        <v>-0.97325038909912109</v>
      </c>
    </row>
    <row r="4466" spans="1:11" x14ac:dyDescent="0.25">
      <c r="A4466" t="s">
        <v>55</v>
      </c>
      <c r="B4466" t="s">
        <v>4124</v>
      </c>
      <c r="C4466" s="7">
        <v>41899</v>
      </c>
      <c r="D4466">
        <v>0</v>
      </c>
      <c r="E4466" t="s">
        <v>5251</v>
      </c>
      <c r="F4466">
        <v>27.586429595947266</v>
      </c>
      <c r="G4466">
        <v>42</v>
      </c>
      <c r="H4466">
        <v>15.80952380952381</v>
      </c>
      <c r="I4466">
        <v>80.523811340332031</v>
      </c>
      <c r="J4466">
        <v>20.612407684326172</v>
      </c>
      <c r="K4466">
        <v>-3.8222613334655762</v>
      </c>
    </row>
    <row r="4467" spans="1:11" x14ac:dyDescent="0.25">
      <c r="A4467" t="s">
        <v>55</v>
      </c>
      <c r="B4467" t="s">
        <v>4124</v>
      </c>
      <c r="C4467" s="7">
        <v>41899</v>
      </c>
      <c r="D4467">
        <v>1</v>
      </c>
      <c r="E4467" t="s">
        <v>5252</v>
      </c>
      <c r="F4467">
        <v>31.408690313143389</v>
      </c>
      <c r="G4467">
        <v>42</v>
      </c>
      <c r="H4467">
        <v>15.80952380952381</v>
      </c>
      <c r="I4467">
        <v>80.523811340332031</v>
      </c>
      <c r="J4467">
        <v>20.612407684326172</v>
      </c>
      <c r="K4467">
        <v>-3.8222613334655762</v>
      </c>
    </row>
    <row r="4468" spans="1:11" x14ac:dyDescent="0.25">
      <c r="A4468" t="s">
        <v>55</v>
      </c>
      <c r="B4468" t="s">
        <v>71</v>
      </c>
      <c r="C4468" s="7">
        <v>41899</v>
      </c>
      <c r="D4468">
        <v>0</v>
      </c>
      <c r="E4468" t="s">
        <v>1324</v>
      </c>
      <c r="F4468">
        <v>3.1710009574890137</v>
      </c>
      <c r="G4468">
        <v>1</v>
      </c>
      <c r="H4468">
        <v>1</v>
      </c>
      <c r="I4468">
        <v>81</v>
      </c>
      <c r="K4468">
        <v>-0.38899898529052734</v>
      </c>
    </row>
    <row r="4469" spans="1:11" x14ac:dyDescent="0.25">
      <c r="A4469" t="s">
        <v>55</v>
      </c>
      <c r="B4469" t="s">
        <v>71</v>
      </c>
      <c r="C4469" s="7">
        <v>41899</v>
      </c>
      <c r="D4469">
        <v>1</v>
      </c>
      <c r="E4469" t="s">
        <v>1325</v>
      </c>
      <c r="F4469">
        <v>3.559999942779541</v>
      </c>
      <c r="G4469">
        <v>1</v>
      </c>
      <c r="H4469">
        <v>1</v>
      </c>
      <c r="I4469">
        <v>81</v>
      </c>
      <c r="K4469">
        <v>-0.38899898529052734</v>
      </c>
    </row>
    <row r="4470" spans="1:11" x14ac:dyDescent="0.25">
      <c r="A4470" t="s">
        <v>55</v>
      </c>
      <c r="B4470" t="s">
        <v>72</v>
      </c>
      <c r="C4470" s="7">
        <v>41899</v>
      </c>
      <c r="D4470">
        <v>0</v>
      </c>
      <c r="E4470" t="s">
        <v>1326</v>
      </c>
      <c r="F4470">
        <v>9.7196941375732422</v>
      </c>
      <c r="G4470">
        <v>85</v>
      </c>
      <c r="H4470">
        <v>2.9823529411764707</v>
      </c>
      <c r="I4470">
        <v>79.682350158691406</v>
      </c>
      <c r="J4470">
        <v>7.6915044784545898</v>
      </c>
      <c r="K4470">
        <v>-0.10724715888500214</v>
      </c>
    </row>
    <row r="4471" spans="1:11" x14ac:dyDescent="0.25">
      <c r="A4471" t="s">
        <v>55</v>
      </c>
      <c r="B4471" t="s">
        <v>72</v>
      </c>
      <c r="C4471" s="7">
        <v>41899</v>
      </c>
      <c r="D4471">
        <v>1</v>
      </c>
      <c r="E4471" t="s">
        <v>1327</v>
      </c>
      <c r="F4471">
        <v>9.8269412370289082</v>
      </c>
      <c r="G4471">
        <v>85</v>
      </c>
      <c r="H4471">
        <v>2.9823529411764707</v>
      </c>
      <c r="I4471">
        <v>79.682350158691406</v>
      </c>
      <c r="J4471">
        <v>7.6915044784545898</v>
      </c>
      <c r="K4471">
        <v>-0.10724715888500214</v>
      </c>
    </row>
    <row r="4472" spans="1:11" x14ac:dyDescent="0.25">
      <c r="A4472" t="s">
        <v>55</v>
      </c>
      <c r="B4472" t="s">
        <v>73</v>
      </c>
      <c r="C4472" s="7">
        <v>41899</v>
      </c>
      <c r="D4472">
        <v>0</v>
      </c>
      <c r="E4472" t="s">
        <v>1328</v>
      </c>
      <c r="F4472">
        <v>36.740287780761719</v>
      </c>
      <c r="G4472">
        <v>277</v>
      </c>
      <c r="H4472">
        <v>10.828519855595667</v>
      </c>
      <c r="I4472">
        <v>79.931411743164063</v>
      </c>
      <c r="J4472">
        <v>15.569680213928223</v>
      </c>
      <c r="K4472">
        <v>-1.8805803060531616</v>
      </c>
    </row>
    <row r="4473" spans="1:11" x14ac:dyDescent="0.25">
      <c r="A4473" t="s">
        <v>55</v>
      </c>
      <c r="B4473" t="s">
        <v>73</v>
      </c>
      <c r="C4473" s="7">
        <v>41899</v>
      </c>
      <c r="D4473">
        <v>1</v>
      </c>
      <c r="E4473" t="s">
        <v>1329</v>
      </c>
      <c r="F4473">
        <v>38.62086652525926</v>
      </c>
      <c r="G4473">
        <v>277</v>
      </c>
      <c r="H4473">
        <v>10.828519855595667</v>
      </c>
      <c r="I4473">
        <v>79.931411743164063</v>
      </c>
      <c r="J4473">
        <v>15.569680213928223</v>
      </c>
      <c r="K4473">
        <v>-1.8805803060531616</v>
      </c>
    </row>
    <row r="4474" spans="1:11" x14ac:dyDescent="0.25">
      <c r="A4474" t="s">
        <v>55</v>
      </c>
      <c r="B4474" t="s">
        <v>5565</v>
      </c>
      <c r="C4474" s="7">
        <v>41899</v>
      </c>
      <c r="D4474">
        <v>0</v>
      </c>
      <c r="E4474" t="s">
        <v>5941</v>
      </c>
      <c r="F4474">
        <v>12.115786552429199</v>
      </c>
      <c r="G4474">
        <v>14</v>
      </c>
      <c r="H4474">
        <v>4.0714285714285712</v>
      </c>
      <c r="I4474">
        <v>79.571426391601563</v>
      </c>
      <c r="J4474">
        <v>7.2150187492370605</v>
      </c>
      <c r="K4474">
        <v>1.4393578767776489</v>
      </c>
    </row>
    <row r="4475" spans="1:11" x14ac:dyDescent="0.25">
      <c r="A4475" t="s">
        <v>55</v>
      </c>
      <c r="B4475" t="s">
        <v>5565</v>
      </c>
      <c r="C4475" s="7">
        <v>41899</v>
      </c>
      <c r="D4475">
        <v>1</v>
      </c>
      <c r="E4475" t="s">
        <v>5942</v>
      </c>
      <c r="F4475">
        <v>10.676428592630796</v>
      </c>
      <c r="G4475">
        <v>14</v>
      </c>
      <c r="H4475">
        <v>4.0714285714285712</v>
      </c>
      <c r="I4475">
        <v>79.571426391601563</v>
      </c>
      <c r="J4475">
        <v>7.2150187492370605</v>
      </c>
      <c r="K4475">
        <v>1.4393578767776489</v>
      </c>
    </row>
    <row r="4476" spans="1:11" x14ac:dyDescent="0.25">
      <c r="A4476" t="s">
        <v>55</v>
      </c>
      <c r="B4476" t="s">
        <v>4119</v>
      </c>
      <c r="C4476" s="7">
        <v>41998</v>
      </c>
      <c r="D4476">
        <v>0</v>
      </c>
      <c r="E4476" t="s">
        <v>5253</v>
      </c>
      <c r="F4476">
        <v>10.413616180419922</v>
      </c>
      <c r="G4476">
        <v>6.75</v>
      </c>
      <c r="H4476">
        <v>6.9583333333333339</v>
      </c>
      <c r="I4476">
        <v>82.190475463867188</v>
      </c>
      <c r="J4476">
        <v>7.1497955322265625</v>
      </c>
      <c r="K4476">
        <v>0.73906242847442627</v>
      </c>
    </row>
    <row r="4477" spans="1:11" x14ac:dyDescent="0.25">
      <c r="A4477" t="s">
        <v>55</v>
      </c>
      <c r="B4477" t="s">
        <v>4119</v>
      </c>
      <c r="C4477" s="7">
        <v>41998</v>
      </c>
      <c r="D4477">
        <v>1</v>
      </c>
      <c r="E4477" t="s">
        <v>5254</v>
      </c>
      <c r="F4477">
        <v>9.6745536469277873</v>
      </c>
      <c r="G4477">
        <v>6.75</v>
      </c>
      <c r="H4477">
        <v>6.9583333333333339</v>
      </c>
      <c r="I4477">
        <v>82.190475463867188</v>
      </c>
      <c r="J4477">
        <v>7.1497955322265625</v>
      </c>
      <c r="K4477">
        <v>0.73906242847442627</v>
      </c>
    </row>
    <row r="4478" spans="1:11" x14ac:dyDescent="0.25">
      <c r="A4478" t="s">
        <v>55</v>
      </c>
      <c r="B4478" t="s">
        <v>3637</v>
      </c>
      <c r="C4478" s="7">
        <v>41998</v>
      </c>
      <c r="D4478">
        <v>0</v>
      </c>
      <c r="E4478" t="s">
        <v>3827</v>
      </c>
      <c r="F4478">
        <v>30.43604850769043</v>
      </c>
      <c r="G4478">
        <v>340.75</v>
      </c>
      <c r="H4478">
        <v>9.0548010798093745</v>
      </c>
      <c r="I4478">
        <v>82.407012939453125</v>
      </c>
      <c r="J4478">
        <v>14.231378555297852</v>
      </c>
      <c r="K4478">
        <v>-0.47354498505592346</v>
      </c>
    </row>
    <row r="4479" spans="1:11" x14ac:dyDescent="0.25">
      <c r="A4479" t="s">
        <v>55</v>
      </c>
      <c r="B4479" t="s">
        <v>3637</v>
      </c>
      <c r="C4479" s="7">
        <v>41998</v>
      </c>
      <c r="D4479">
        <v>1</v>
      </c>
      <c r="E4479" t="s">
        <v>3828</v>
      </c>
      <c r="F4479">
        <v>30.909592686243208</v>
      </c>
      <c r="G4479">
        <v>340.75</v>
      </c>
      <c r="H4479">
        <v>9.0548010798093745</v>
      </c>
      <c r="I4479">
        <v>82.407012939453125</v>
      </c>
      <c r="J4479">
        <v>14.231378555297852</v>
      </c>
      <c r="K4479">
        <v>-0.47354498505592346</v>
      </c>
    </row>
    <row r="4480" spans="1:11" x14ac:dyDescent="0.25">
      <c r="A4480" t="s">
        <v>55</v>
      </c>
      <c r="B4480" t="s">
        <v>61</v>
      </c>
      <c r="C4480" s="7">
        <v>41998</v>
      </c>
      <c r="D4480">
        <v>0</v>
      </c>
      <c r="E4480" t="s">
        <v>3453</v>
      </c>
      <c r="F4480">
        <v>34.733238220214844</v>
      </c>
      <c r="G4480">
        <v>191.5</v>
      </c>
      <c r="H4480">
        <v>8.7442943086325435</v>
      </c>
      <c r="I4480">
        <v>81.75</v>
      </c>
      <c r="J4480">
        <v>12.689485549926758</v>
      </c>
      <c r="K4480">
        <v>-0.71333742141723633</v>
      </c>
    </row>
    <row r="4481" spans="1:11" x14ac:dyDescent="0.25">
      <c r="A4481" t="s">
        <v>55</v>
      </c>
      <c r="B4481" t="s">
        <v>61</v>
      </c>
      <c r="C4481" s="7">
        <v>41998</v>
      </c>
      <c r="D4481">
        <v>1</v>
      </c>
      <c r="E4481" t="s">
        <v>3454</v>
      </c>
      <c r="F4481">
        <v>35.446573093734742</v>
      </c>
      <c r="G4481">
        <v>191.5</v>
      </c>
      <c r="H4481">
        <v>8.7442943086325435</v>
      </c>
      <c r="I4481">
        <v>81.75</v>
      </c>
      <c r="J4481">
        <v>12.689485549926758</v>
      </c>
      <c r="K4481">
        <v>-0.71333742141723633</v>
      </c>
    </row>
    <row r="4482" spans="1:11" x14ac:dyDescent="0.25">
      <c r="A4482" t="s">
        <v>55</v>
      </c>
      <c r="B4482" t="s">
        <v>62</v>
      </c>
      <c r="C4482" s="7">
        <v>41998</v>
      </c>
      <c r="D4482">
        <v>0</v>
      </c>
      <c r="E4482" t="s">
        <v>3455</v>
      </c>
      <c r="F4482">
        <v>24.922307968139648</v>
      </c>
      <c r="G4482">
        <v>149.25</v>
      </c>
      <c r="H4482">
        <v>9.453223270440251</v>
      </c>
      <c r="I4482">
        <v>83.25</v>
      </c>
      <c r="J4482">
        <v>15.920041084289551</v>
      </c>
      <c r="K4482">
        <v>-0.16580045223236084</v>
      </c>
    </row>
    <row r="4483" spans="1:11" x14ac:dyDescent="0.25">
      <c r="A4483" t="s">
        <v>55</v>
      </c>
      <c r="B4483" t="s">
        <v>62</v>
      </c>
      <c r="C4483" s="7">
        <v>41998</v>
      </c>
      <c r="D4483">
        <v>1</v>
      </c>
      <c r="E4483" t="s">
        <v>3456</v>
      </c>
      <c r="F4483">
        <v>25.088109343324398</v>
      </c>
      <c r="G4483">
        <v>149.25</v>
      </c>
      <c r="H4483">
        <v>9.453223270440251</v>
      </c>
      <c r="I4483">
        <v>83.25</v>
      </c>
      <c r="J4483">
        <v>15.920041084289551</v>
      </c>
      <c r="K4483">
        <v>-0.16580045223236084</v>
      </c>
    </row>
    <row r="4484" spans="1:11" x14ac:dyDescent="0.25">
      <c r="A4484" t="s">
        <v>55</v>
      </c>
      <c r="B4484" t="s">
        <v>74</v>
      </c>
      <c r="C4484" s="7">
        <v>41998</v>
      </c>
      <c r="D4484">
        <v>0</v>
      </c>
      <c r="E4484" t="s">
        <v>3457</v>
      </c>
      <c r="F4484">
        <v>24.746841430664063</v>
      </c>
      <c r="G4484">
        <v>4</v>
      </c>
      <c r="H4484">
        <v>7</v>
      </c>
      <c r="I4484">
        <v>85</v>
      </c>
      <c r="J4484">
        <v>24.066253662109375</v>
      </c>
      <c r="K4484">
        <v>-12.361492156982422</v>
      </c>
    </row>
    <row r="4485" spans="1:11" x14ac:dyDescent="0.25">
      <c r="A4485" t="s">
        <v>55</v>
      </c>
      <c r="B4485" t="s">
        <v>74</v>
      </c>
      <c r="C4485" s="7">
        <v>41998</v>
      </c>
      <c r="D4485">
        <v>1</v>
      </c>
      <c r="E4485" t="s">
        <v>3458</v>
      </c>
      <c r="F4485">
        <v>37.108333110809326</v>
      </c>
      <c r="G4485">
        <v>4</v>
      </c>
      <c r="H4485">
        <v>7</v>
      </c>
      <c r="I4485">
        <v>85</v>
      </c>
      <c r="J4485">
        <v>24.066253662109375</v>
      </c>
      <c r="K4485">
        <v>-12.361492156982422</v>
      </c>
    </row>
    <row r="4486" spans="1:11" x14ac:dyDescent="0.25">
      <c r="A4486" t="s">
        <v>55</v>
      </c>
      <c r="B4486" t="s">
        <v>63</v>
      </c>
      <c r="C4486" s="7">
        <v>41998</v>
      </c>
      <c r="D4486">
        <v>0</v>
      </c>
      <c r="E4486" t="s">
        <v>3459</v>
      </c>
      <c r="F4486">
        <v>0</v>
      </c>
      <c r="G4486">
        <v>0</v>
      </c>
      <c r="H4486">
        <v>0</v>
      </c>
      <c r="I4486">
        <v>0</v>
      </c>
      <c r="J4486">
        <v>0</v>
      </c>
      <c r="K4486">
        <v>0</v>
      </c>
    </row>
    <row r="4487" spans="1:11" x14ac:dyDescent="0.25">
      <c r="A4487" t="s">
        <v>55</v>
      </c>
      <c r="B4487" t="s">
        <v>63</v>
      </c>
      <c r="C4487" s="7">
        <v>41998</v>
      </c>
      <c r="D4487">
        <v>1</v>
      </c>
      <c r="E4487" t="s">
        <v>3460</v>
      </c>
      <c r="F4487">
        <v>0</v>
      </c>
      <c r="G4487">
        <v>0</v>
      </c>
      <c r="H4487">
        <v>0</v>
      </c>
      <c r="I4487">
        <v>0</v>
      </c>
      <c r="J4487">
        <v>0</v>
      </c>
      <c r="K4487">
        <v>0</v>
      </c>
    </row>
    <row r="4488" spans="1:11" x14ac:dyDescent="0.25">
      <c r="A4488" t="s">
        <v>55</v>
      </c>
      <c r="B4488" t="s">
        <v>64</v>
      </c>
      <c r="C4488" s="7">
        <v>41998</v>
      </c>
      <c r="D4488">
        <v>0</v>
      </c>
      <c r="E4488" t="s">
        <v>3461</v>
      </c>
      <c r="F4488">
        <v>0</v>
      </c>
      <c r="G4488">
        <v>0</v>
      </c>
      <c r="H4488">
        <v>0</v>
      </c>
      <c r="I4488">
        <v>0</v>
      </c>
      <c r="J4488">
        <v>0</v>
      </c>
      <c r="K4488">
        <v>0</v>
      </c>
    </row>
    <row r="4489" spans="1:11" x14ac:dyDescent="0.25">
      <c r="A4489" t="s">
        <v>55</v>
      </c>
      <c r="B4489" t="s">
        <v>64</v>
      </c>
      <c r="C4489" s="7">
        <v>41998</v>
      </c>
      <c r="D4489">
        <v>1</v>
      </c>
      <c r="E4489" t="s">
        <v>3462</v>
      </c>
      <c r="F4489">
        <v>0</v>
      </c>
      <c r="G4489">
        <v>0</v>
      </c>
      <c r="H4489">
        <v>0</v>
      </c>
      <c r="I4489">
        <v>0</v>
      </c>
      <c r="J4489">
        <v>0</v>
      </c>
      <c r="K4489">
        <v>0</v>
      </c>
    </row>
    <row r="4490" spans="1:11" x14ac:dyDescent="0.25">
      <c r="A4490" t="s">
        <v>55</v>
      </c>
      <c r="B4490" t="s">
        <v>65</v>
      </c>
      <c r="C4490" s="7">
        <v>41998</v>
      </c>
      <c r="D4490">
        <v>0</v>
      </c>
      <c r="E4490" t="s">
        <v>3463</v>
      </c>
      <c r="F4490">
        <v>0</v>
      </c>
      <c r="G4490">
        <v>0</v>
      </c>
      <c r="H4490">
        <v>0</v>
      </c>
      <c r="I4490">
        <v>0</v>
      </c>
      <c r="J4490">
        <v>0</v>
      </c>
      <c r="K4490">
        <v>0</v>
      </c>
    </row>
    <row r="4491" spans="1:11" x14ac:dyDescent="0.25">
      <c r="A4491" t="s">
        <v>55</v>
      </c>
      <c r="B4491" t="s">
        <v>65</v>
      </c>
      <c r="C4491" s="7">
        <v>41998</v>
      </c>
      <c r="D4491">
        <v>1</v>
      </c>
      <c r="E4491" t="s">
        <v>3464</v>
      </c>
      <c r="F4491">
        <v>0</v>
      </c>
      <c r="G4491">
        <v>0</v>
      </c>
      <c r="H4491">
        <v>0</v>
      </c>
      <c r="I4491">
        <v>0</v>
      </c>
      <c r="J4491">
        <v>0</v>
      </c>
      <c r="K4491">
        <v>0</v>
      </c>
    </row>
    <row r="4492" spans="1:11" x14ac:dyDescent="0.25">
      <c r="A4492" t="s">
        <v>55</v>
      </c>
      <c r="B4492" t="s">
        <v>66</v>
      </c>
      <c r="C4492" s="7">
        <v>41998</v>
      </c>
      <c r="D4492">
        <v>0</v>
      </c>
      <c r="E4492" t="s">
        <v>3465</v>
      </c>
      <c r="F4492">
        <v>36.219188690185547</v>
      </c>
      <c r="G4492">
        <v>172.5</v>
      </c>
      <c r="H4492">
        <v>10.75360807306348</v>
      </c>
      <c r="I4492">
        <v>82.426742553710937</v>
      </c>
      <c r="J4492">
        <v>16.409801483154297</v>
      </c>
      <c r="K4492">
        <v>0.10835373401641846</v>
      </c>
    </row>
    <row r="4493" spans="1:11" x14ac:dyDescent="0.25">
      <c r="A4493" t="s">
        <v>55</v>
      </c>
      <c r="B4493" t="s">
        <v>66</v>
      </c>
      <c r="C4493" s="7">
        <v>41998</v>
      </c>
      <c r="D4493">
        <v>1</v>
      </c>
      <c r="E4493" t="s">
        <v>3466</v>
      </c>
      <c r="F4493">
        <v>36.110835755151754</v>
      </c>
      <c r="G4493">
        <v>172.5</v>
      </c>
      <c r="H4493">
        <v>10.75360807306348</v>
      </c>
      <c r="I4493">
        <v>82.426742553710937</v>
      </c>
      <c r="J4493">
        <v>16.409801483154297</v>
      </c>
      <c r="K4493">
        <v>0.10835373401641846</v>
      </c>
    </row>
    <row r="4494" spans="1:11" x14ac:dyDescent="0.25">
      <c r="A4494" t="s">
        <v>55</v>
      </c>
      <c r="B4494" t="s">
        <v>67</v>
      </c>
      <c r="C4494" s="7">
        <v>41998</v>
      </c>
      <c r="D4494">
        <v>0</v>
      </c>
      <c r="E4494" t="s">
        <v>3467</v>
      </c>
      <c r="F4494">
        <v>24.443191528320313</v>
      </c>
      <c r="G4494">
        <v>163.25</v>
      </c>
      <c r="H4494">
        <v>7.3070227272727273</v>
      </c>
      <c r="I4494">
        <v>82.36846923828125</v>
      </c>
      <c r="J4494">
        <v>11.251501083374023</v>
      </c>
      <c r="K4494">
        <v>-0.90784788131713867</v>
      </c>
    </row>
    <row r="4495" spans="1:11" x14ac:dyDescent="0.25">
      <c r="A4495" t="s">
        <v>55</v>
      </c>
      <c r="B4495" t="s">
        <v>67</v>
      </c>
      <c r="C4495" s="7">
        <v>41998</v>
      </c>
      <c r="D4495">
        <v>1</v>
      </c>
      <c r="E4495" t="s">
        <v>3468</v>
      </c>
      <c r="F4495">
        <v>25.351040695196694</v>
      </c>
      <c r="G4495">
        <v>163.25</v>
      </c>
      <c r="H4495">
        <v>7.3070227272727273</v>
      </c>
      <c r="I4495">
        <v>82.36846923828125</v>
      </c>
      <c r="J4495">
        <v>11.251501083374023</v>
      </c>
      <c r="K4495">
        <v>-0.90784788131713867</v>
      </c>
    </row>
    <row r="4496" spans="1:11" x14ac:dyDescent="0.25">
      <c r="A4496" t="s">
        <v>55</v>
      </c>
      <c r="B4496" t="s">
        <v>68</v>
      </c>
      <c r="C4496" s="7">
        <v>41998</v>
      </c>
      <c r="D4496">
        <v>0</v>
      </c>
      <c r="E4496" t="s">
        <v>3469</v>
      </c>
      <c r="F4496">
        <v>28.706058502197266</v>
      </c>
      <c r="G4496">
        <v>2</v>
      </c>
      <c r="H4496">
        <v>7</v>
      </c>
      <c r="I4496">
        <v>82.5</v>
      </c>
      <c r="J4496">
        <v>3.0645089149475098</v>
      </c>
      <c r="K4496">
        <v>2.9285590648651123</v>
      </c>
    </row>
    <row r="4497" spans="1:11" x14ac:dyDescent="0.25">
      <c r="A4497" t="s">
        <v>55</v>
      </c>
      <c r="B4497" t="s">
        <v>68</v>
      </c>
      <c r="C4497" s="7">
        <v>41998</v>
      </c>
      <c r="D4497">
        <v>1</v>
      </c>
      <c r="E4497" t="s">
        <v>3470</v>
      </c>
      <c r="F4497">
        <v>25.777500584721565</v>
      </c>
      <c r="G4497">
        <v>2</v>
      </c>
      <c r="H4497">
        <v>7</v>
      </c>
      <c r="I4497">
        <v>82.5</v>
      </c>
      <c r="J4497">
        <v>3.0645089149475098</v>
      </c>
      <c r="K4497">
        <v>2.9285590648651123</v>
      </c>
    </row>
    <row r="4498" spans="1:11" x14ac:dyDescent="0.25">
      <c r="A4498" t="s">
        <v>55</v>
      </c>
      <c r="B4498" t="s">
        <v>4120</v>
      </c>
      <c r="C4498" s="7">
        <v>41998</v>
      </c>
      <c r="D4498">
        <v>0</v>
      </c>
      <c r="E4498" t="s">
        <v>5255</v>
      </c>
      <c r="F4498">
        <v>27.944032669067383</v>
      </c>
      <c r="G4498">
        <v>79.5</v>
      </c>
      <c r="H4498">
        <v>8.6330157289776164</v>
      </c>
      <c r="I4498">
        <v>82.528129577636719</v>
      </c>
      <c r="J4498">
        <v>17.320932388305664</v>
      </c>
      <c r="K4498">
        <v>-0.81815195083618164</v>
      </c>
    </row>
    <row r="4499" spans="1:11" x14ac:dyDescent="0.25">
      <c r="A4499" t="s">
        <v>55</v>
      </c>
      <c r="B4499" t="s">
        <v>4120</v>
      </c>
      <c r="C4499" s="7">
        <v>41998</v>
      </c>
      <c r="D4499">
        <v>1</v>
      </c>
      <c r="E4499" t="s">
        <v>5256</v>
      </c>
      <c r="F4499">
        <v>28.762184877357353</v>
      </c>
      <c r="G4499">
        <v>79.5</v>
      </c>
      <c r="H4499">
        <v>8.6330157289776164</v>
      </c>
      <c r="I4499">
        <v>82.528129577636719</v>
      </c>
      <c r="J4499">
        <v>17.320932388305664</v>
      </c>
      <c r="K4499">
        <v>-0.81815195083618164</v>
      </c>
    </row>
    <row r="4500" spans="1:11" x14ac:dyDescent="0.25">
      <c r="A4500" t="s">
        <v>55</v>
      </c>
      <c r="B4500" t="s">
        <v>4121</v>
      </c>
      <c r="C4500" s="7">
        <v>41998</v>
      </c>
      <c r="D4500">
        <v>0</v>
      </c>
      <c r="E4500" t="s">
        <v>5257</v>
      </c>
      <c r="F4500">
        <v>12.574234008789063</v>
      </c>
      <c r="G4500">
        <v>7.5</v>
      </c>
      <c r="H4500">
        <v>4.4479166666666661</v>
      </c>
      <c r="I4500">
        <v>82.302085876464844</v>
      </c>
      <c r="J4500">
        <v>6.9741959571838379</v>
      </c>
      <c r="K4500">
        <v>-1.5589423179626465</v>
      </c>
    </row>
    <row r="4501" spans="1:11" x14ac:dyDescent="0.25">
      <c r="A4501" t="s">
        <v>55</v>
      </c>
      <c r="B4501" t="s">
        <v>4121</v>
      </c>
      <c r="C4501" s="7">
        <v>41998</v>
      </c>
      <c r="D4501">
        <v>1</v>
      </c>
      <c r="E4501" t="s">
        <v>5258</v>
      </c>
      <c r="F4501">
        <v>14.133176757255569</v>
      </c>
      <c r="G4501">
        <v>7.5</v>
      </c>
      <c r="H4501">
        <v>4.4479166666666661</v>
      </c>
      <c r="I4501">
        <v>82.302085876464844</v>
      </c>
      <c r="J4501">
        <v>6.9741959571838379</v>
      </c>
      <c r="K4501">
        <v>-1.5589423179626465</v>
      </c>
    </row>
    <row r="4502" spans="1:11" x14ac:dyDescent="0.25">
      <c r="A4502" t="s">
        <v>55</v>
      </c>
      <c r="B4502" t="s">
        <v>4122</v>
      </c>
      <c r="C4502" s="7">
        <v>41998</v>
      </c>
      <c r="D4502">
        <v>0</v>
      </c>
      <c r="E4502" t="s">
        <v>5259</v>
      </c>
      <c r="F4502">
        <v>36.948818206787109</v>
      </c>
      <c r="G4502">
        <v>164.25</v>
      </c>
      <c r="H4502">
        <v>9.4168742017879943</v>
      </c>
      <c r="I4502">
        <v>82.322288513183594</v>
      </c>
      <c r="J4502">
        <v>12.125555038452148</v>
      </c>
      <c r="K4502">
        <v>-0.55022108554840088</v>
      </c>
    </row>
    <row r="4503" spans="1:11" x14ac:dyDescent="0.25">
      <c r="A4503" t="s">
        <v>55</v>
      </c>
      <c r="B4503" t="s">
        <v>4122</v>
      </c>
      <c r="C4503" s="7">
        <v>41998</v>
      </c>
      <c r="D4503">
        <v>1</v>
      </c>
      <c r="E4503" t="s">
        <v>5260</v>
      </c>
      <c r="F4503">
        <v>37.499038841857995</v>
      </c>
      <c r="G4503">
        <v>164.25</v>
      </c>
      <c r="H4503">
        <v>9.4168742017879943</v>
      </c>
      <c r="I4503">
        <v>82.322288513183594</v>
      </c>
      <c r="J4503">
        <v>12.125555038452148</v>
      </c>
      <c r="K4503">
        <v>-0.55022108554840088</v>
      </c>
    </row>
    <row r="4504" spans="1:11" x14ac:dyDescent="0.25">
      <c r="A4504" t="s">
        <v>55</v>
      </c>
      <c r="B4504" t="s">
        <v>75</v>
      </c>
      <c r="C4504" s="7">
        <v>41998</v>
      </c>
      <c r="D4504">
        <v>0</v>
      </c>
      <c r="E4504" t="s">
        <v>3471</v>
      </c>
      <c r="F4504">
        <v>0</v>
      </c>
      <c r="G4504">
        <v>0</v>
      </c>
      <c r="H4504">
        <v>0</v>
      </c>
      <c r="I4504">
        <v>0</v>
      </c>
      <c r="J4504">
        <v>0</v>
      </c>
      <c r="K4504">
        <v>0</v>
      </c>
    </row>
    <row r="4505" spans="1:11" x14ac:dyDescent="0.25">
      <c r="A4505" t="s">
        <v>55</v>
      </c>
      <c r="B4505" t="s">
        <v>75</v>
      </c>
      <c r="C4505" s="7">
        <v>41998</v>
      </c>
      <c r="D4505">
        <v>1</v>
      </c>
      <c r="E4505" t="s">
        <v>3472</v>
      </c>
      <c r="F4505">
        <v>0</v>
      </c>
      <c r="G4505">
        <v>0</v>
      </c>
      <c r="H4505">
        <v>0</v>
      </c>
      <c r="I4505">
        <v>0</v>
      </c>
      <c r="J4505">
        <v>0</v>
      </c>
      <c r="K4505">
        <v>0</v>
      </c>
    </row>
    <row r="4506" spans="1:11" x14ac:dyDescent="0.25">
      <c r="A4506" t="s">
        <v>55</v>
      </c>
      <c r="B4506" t="s">
        <v>69</v>
      </c>
      <c r="C4506" s="7">
        <v>41998</v>
      </c>
      <c r="D4506">
        <v>0</v>
      </c>
      <c r="E4506" t="s">
        <v>3473</v>
      </c>
      <c r="F4506">
        <v>0</v>
      </c>
      <c r="G4506">
        <v>0</v>
      </c>
      <c r="H4506">
        <v>0</v>
      </c>
      <c r="I4506">
        <v>0</v>
      </c>
      <c r="J4506">
        <v>0</v>
      </c>
      <c r="K4506">
        <v>0</v>
      </c>
    </row>
    <row r="4507" spans="1:11" x14ac:dyDescent="0.25">
      <c r="A4507" t="s">
        <v>55</v>
      </c>
      <c r="B4507" t="s">
        <v>69</v>
      </c>
      <c r="C4507" s="7">
        <v>41998</v>
      </c>
      <c r="D4507">
        <v>1</v>
      </c>
      <c r="E4507" t="s">
        <v>3474</v>
      </c>
      <c r="F4507">
        <v>0</v>
      </c>
      <c r="G4507">
        <v>0</v>
      </c>
      <c r="H4507">
        <v>0</v>
      </c>
      <c r="I4507">
        <v>0</v>
      </c>
      <c r="J4507">
        <v>0</v>
      </c>
      <c r="K4507">
        <v>0</v>
      </c>
    </row>
    <row r="4508" spans="1:11" x14ac:dyDescent="0.25">
      <c r="A4508" t="s">
        <v>55</v>
      </c>
      <c r="B4508" t="s">
        <v>70</v>
      </c>
      <c r="C4508" s="7">
        <v>41998</v>
      </c>
      <c r="D4508">
        <v>0</v>
      </c>
      <c r="E4508" t="s">
        <v>3475</v>
      </c>
      <c r="F4508">
        <v>0</v>
      </c>
      <c r="G4508">
        <v>0</v>
      </c>
      <c r="H4508">
        <v>0</v>
      </c>
      <c r="I4508">
        <v>0</v>
      </c>
      <c r="J4508">
        <v>0</v>
      </c>
      <c r="K4508">
        <v>0</v>
      </c>
    </row>
    <row r="4509" spans="1:11" x14ac:dyDescent="0.25">
      <c r="A4509" t="s">
        <v>55</v>
      </c>
      <c r="B4509" t="s">
        <v>70</v>
      </c>
      <c r="C4509" s="7">
        <v>41998</v>
      </c>
      <c r="D4509">
        <v>1</v>
      </c>
      <c r="E4509" t="s">
        <v>3476</v>
      </c>
      <c r="F4509">
        <v>0</v>
      </c>
      <c r="G4509">
        <v>0</v>
      </c>
      <c r="H4509">
        <v>0</v>
      </c>
      <c r="I4509">
        <v>0</v>
      </c>
      <c r="J4509">
        <v>0</v>
      </c>
      <c r="K4509">
        <v>0</v>
      </c>
    </row>
    <row r="4510" spans="1:11" x14ac:dyDescent="0.25">
      <c r="A4510" t="s">
        <v>55</v>
      </c>
      <c r="B4510" t="s">
        <v>5566</v>
      </c>
      <c r="C4510" s="7">
        <v>41998</v>
      </c>
      <c r="D4510">
        <v>0</v>
      </c>
      <c r="E4510" t="s">
        <v>5943</v>
      </c>
      <c r="F4510">
        <v>2.7408747673034668</v>
      </c>
      <c r="G4510">
        <v>1</v>
      </c>
      <c r="H4510">
        <v>1</v>
      </c>
      <c r="I4510">
        <v>81.75</v>
      </c>
      <c r="K4510">
        <v>0.66712480783462524</v>
      </c>
    </row>
    <row r="4511" spans="1:11" x14ac:dyDescent="0.25">
      <c r="A4511" t="s">
        <v>55</v>
      </c>
      <c r="B4511" t="s">
        <v>5566</v>
      </c>
      <c r="C4511" s="7">
        <v>41998</v>
      </c>
      <c r="D4511">
        <v>1</v>
      </c>
      <c r="E4511" t="s">
        <v>5944</v>
      </c>
      <c r="F4511">
        <v>2.0737498998641968</v>
      </c>
      <c r="G4511">
        <v>1</v>
      </c>
      <c r="H4511">
        <v>1</v>
      </c>
      <c r="I4511">
        <v>81.75</v>
      </c>
      <c r="K4511">
        <v>0.66712480783462524</v>
      </c>
    </row>
    <row r="4512" spans="1:11" x14ac:dyDescent="0.25">
      <c r="A4512" t="s">
        <v>55</v>
      </c>
      <c r="B4512" t="s">
        <v>4123</v>
      </c>
      <c r="C4512" s="7">
        <v>41998</v>
      </c>
      <c r="D4512">
        <v>0</v>
      </c>
      <c r="E4512" t="s">
        <v>5261</v>
      </c>
      <c r="F4512">
        <v>21.314411163330078</v>
      </c>
      <c r="G4512">
        <v>29</v>
      </c>
      <c r="H4512">
        <v>2.9115384615384614</v>
      </c>
      <c r="I4512">
        <v>82.089744567871094</v>
      </c>
      <c r="J4512">
        <v>5.4143710136413574</v>
      </c>
      <c r="K4512">
        <v>-0.88290894031524658</v>
      </c>
    </row>
    <row r="4513" spans="1:11" x14ac:dyDescent="0.25">
      <c r="A4513" t="s">
        <v>55</v>
      </c>
      <c r="B4513" t="s">
        <v>4123</v>
      </c>
      <c r="C4513" s="7">
        <v>41998</v>
      </c>
      <c r="D4513">
        <v>1</v>
      </c>
      <c r="E4513" t="s">
        <v>5262</v>
      </c>
      <c r="F4513">
        <v>22.197320670433914</v>
      </c>
      <c r="G4513">
        <v>29</v>
      </c>
      <c r="H4513">
        <v>2.9115384615384614</v>
      </c>
      <c r="I4513">
        <v>82.089744567871094</v>
      </c>
      <c r="J4513">
        <v>5.4143710136413574</v>
      </c>
      <c r="K4513">
        <v>-0.88290894031524658</v>
      </c>
    </row>
    <row r="4514" spans="1:11" x14ac:dyDescent="0.25">
      <c r="A4514" t="s">
        <v>55</v>
      </c>
      <c r="B4514" t="s">
        <v>4124</v>
      </c>
      <c r="C4514" s="7">
        <v>41998</v>
      </c>
      <c r="D4514">
        <v>0</v>
      </c>
      <c r="E4514" t="s">
        <v>5263</v>
      </c>
      <c r="F4514">
        <v>28.535297393798828</v>
      </c>
      <c r="G4514">
        <v>40.5</v>
      </c>
      <c r="H4514">
        <v>15.822420634920636</v>
      </c>
      <c r="I4514">
        <v>82.8829345703125</v>
      </c>
      <c r="J4514">
        <v>20.827827453613281</v>
      </c>
      <c r="K4514">
        <v>7.9998716711997986E-2</v>
      </c>
    </row>
    <row r="4515" spans="1:11" x14ac:dyDescent="0.25">
      <c r="A4515" t="s">
        <v>55</v>
      </c>
      <c r="B4515" t="s">
        <v>4124</v>
      </c>
      <c r="C4515" s="7">
        <v>41998</v>
      </c>
      <c r="D4515">
        <v>1</v>
      </c>
      <c r="E4515" t="s">
        <v>5264</v>
      </c>
      <c r="F4515">
        <v>28.455297460114316</v>
      </c>
      <c r="G4515">
        <v>40.5</v>
      </c>
      <c r="H4515">
        <v>15.822420634920636</v>
      </c>
      <c r="I4515">
        <v>82.8829345703125</v>
      </c>
      <c r="J4515">
        <v>20.827827453613281</v>
      </c>
      <c r="K4515">
        <v>7.9998716711997986E-2</v>
      </c>
    </row>
    <row r="4516" spans="1:11" x14ac:dyDescent="0.25">
      <c r="A4516" t="s">
        <v>55</v>
      </c>
      <c r="B4516" t="s">
        <v>71</v>
      </c>
      <c r="C4516" s="7">
        <v>41998</v>
      </c>
      <c r="D4516">
        <v>0</v>
      </c>
      <c r="E4516" t="s">
        <v>3477</v>
      </c>
      <c r="F4516">
        <v>2.2608723640441895</v>
      </c>
      <c r="G4516">
        <v>1</v>
      </c>
      <c r="H4516">
        <v>1</v>
      </c>
      <c r="I4516">
        <v>83.25</v>
      </c>
      <c r="K4516">
        <v>-1.4691276550292969</v>
      </c>
    </row>
    <row r="4517" spans="1:11" x14ac:dyDescent="0.25">
      <c r="A4517" t="s">
        <v>55</v>
      </c>
      <c r="B4517" t="s">
        <v>71</v>
      </c>
      <c r="C4517" s="7">
        <v>41998</v>
      </c>
      <c r="D4517">
        <v>1</v>
      </c>
      <c r="E4517" t="s">
        <v>3478</v>
      </c>
      <c r="F4517">
        <v>3.7300000786781311</v>
      </c>
      <c r="G4517">
        <v>1</v>
      </c>
      <c r="H4517">
        <v>1</v>
      </c>
      <c r="I4517">
        <v>83.25</v>
      </c>
      <c r="K4517">
        <v>-1.4691276550292969</v>
      </c>
    </row>
    <row r="4518" spans="1:11" x14ac:dyDescent="0.25">
      <c r="A4518" t="s">
        <v>55</v>
      </c>
      <c r="B4518" t="s">
        <v>72</v>
      </c>
      <c r="C4518" s="7">
        <v>41998</v>
      </c>
      <c r="D4518">
        <v>0</v>
      </c>
      <c r="E4518" t="s">
        <v>3479</v>
      </c>
      <c r="F4518">
        <v>9.1818075180053711</v>
      </c>
      <c r="G4518">
        <v>78.25</v>
      </c>
      <c r="H4518">
        <v>2.9673681541582151</v>
      </c>
      <c r="I4518">
        <v>82.254058837890625</v>
      </c>
      <c r="J4518">
        <v>5.2954392433166504</v>
      </c>
      <c r="K4518">
        <v>-0.12662431597709656</v>
      </c>
    </row>
    <row r="4519" spans="1:11" x14ac:dyDescent="0.25">
      <c r="A4519" t="s">
        <v>55</v>
      </c>
      <c r="B4519" t="s">
        <v>72</v>
      </c>
      <c r="C4519" s="7">
        <v>41998</v>
      </c>
      <c r="D4519">
        <v>1</v>
      </c>
      <c r="E4519" t="s">
        <v>3480</v>
      </c>
      <c r="F4519">
        <v>9.3084315005712526</v>
      </c>
      <c r="G4519">
        <v>78.25</v>
      </c>
      <c r="H4519">
        <v>2.9673681541582151</v>
      </c>
      <c r="I4519">
        <v>82.254058837890625</v>
      </c>
      <c r="J4519">
        <v>5.2954392433166504</v>
      </c>
      <c r="K4519">
        <v>-0.12662431597709656</v>
      </c>
    </row>
    <row r="4520" spans="1:11" x14ac:dyDescent="0.25">
      <c r="A4520" t="s">
        <v>55</v>
      </c>
      <c r="B4520" t="s">
        <v>73</v>
      </c>
      <c r="C4520" s="7">
        <v>41998</v>
      </c>
      <c r="D4520">
        <v>0</v>
      </c>
      <c r="E4520" t="s">
        <v>3481</v>
      </c>
      <c r="F4520">
        <v>36.854389190673828</v>
      </c>
      <c r="G4520">
        <v>261.5</v>
      </c>
      <c r="H4520">
        <v>10.894645705650237</v>
      </c>
      <c r="I4520">
        <v>82.449569702148438</v>
      </c>
      <c r="J4520">
        <v>15.957856178283691</v>
      </c>
      <c r="K4520">
        <v>-0.57888829708099365</v>
      </c>
    </row>
    <row r="4521" spans="1:11" x14ac:dyDescent="0.25">
      <c r="A4521" t="s">
        <v>55</v>
      </c>
      <c r="B4521" t="s">
        <v>73</v>
      </c>
      <c r="C4521" s="7">
        <v>41998</v>
      </c>
      <c r="D4521">
        <v>1</v>
      </c>
      <c r="E4521" t="s">
        <v>3482</v>
      </c>
      <c r="F4521">
        <v>37.433276109643359</v>
      </c>
      <c r="G4521">
        <v>261.5</v>
      </c>
      <c r="H4521">
        <v>10.894645705650237</v>
      </c>
      <c r="I4521">
        <v>82.449569702148438</v>
      </c>
      <c r="J4521">
        <v>15.957856178283691</v>
      </c>
      <c r="K4521">
        <v>-0.57888829708099365</v>
      </c>
    </row>
    <row r="4522" spans="1:11" x14ac:dyDescent="0.25">
      <c r="A4522" t="s">
        <v>55</v>
      </c>
      <c r="B4522" t="s">
        <v>5565</v>
      </c>
      <c r="C4522" s="7">
        <v>41998</v>
      </c>
      <c r="D4522">
        <v>0</v>
      </c>
      <c r="E4522" t="s">
        <v>5945</v>
      </c>
      <c r="F4522">
        <v>11.579643249511719</v>
      </c>
      <c r="G4522">
        <v>12.25</v>
      </c>
      <c r="H4522">
        <v>3.4821428571428572</v>
      </c>
      <c r="I4522">
        <v>82.178573608398438</v>
      </c>
      <c r="J4522">
        <v>8.9195308685302734</v>
      </c>
      <c r="K4522">
        <v>1.6705360412597656</v>
      </c>
    </row>
    <row r="4523" spans="1:11" x14ac:dyDescent="0.25">
      <c r="A4523" t="s">
        <v>55</v>
      </c>
      <c r="B4523" t="s">
        <v>5565</v>
      </c>
      <c r="C4523" s="7">
        <v>41998</v>
      </c>
      <c r="D4523">
        <v>1</v>
      </c>
      <c r="E4523" t="s">
        <v>5946</v>
      </c>
      <c r="F4523">
        <v>9.9091073035129469</v>
      </c>
      <c r="G4523">
        <v>12.25</v>
      </c>
      <c r="H4523">
        <v>3.4821428571428572</v>
      </c>
      <c r="I4523">
        <v>82.178573608398438</v>
      </c>
      <c r="J4523">
        <v>8.9195308685302734</v>
      </c>
      <c r="K4523">
        <v>1.6705360412597656</v>
      </c>
    </row>
    <row r="4524" spans="1:11" x14ac:dyDescent="0.25">
      <c r="A4524" t="s">
        <v>56</v>
      </c>
      <c r="B4524" t="s">
        <v>4119</v>
      </c>
      <c r="C4524" s="7">
        <v>41851</v>
      </c>
      <c r="D4524">
        <v>0</v>
      </c>
      <c r="E4524" t="s">
        <v>5265</v>
      </c>
      <c r="F4524">
        <v>4.7162494659423828</v>
      </c>
      <c r="G4524">
        <v>6</v>
      </c>
      <c r="H4524">
        <v>3.8333333333333335</v>
      </c>
      <c r="I4524">
        <v>74</v>
      </c>
      <c r="J4524">
        <v>0.82623398303985596</v>
      </c>
      <c r="K4524">
        <v>0.48874923586845398</v>
      </c>
    </row>
    <row r="4525" spans="1:11" x14ac:dyDescent="0.25">
      <c r="A4525" t="s">
        <v>56</v>
      </c>
      <c r="B4525" t="s">
        <v>4119</v>
      </c>
      <c r="C4525" s="7">
        <v>41851</v>
      </c>
      <c r="D4525">
        <v>1</v>
      </c>
      <c r="E4525" t="s">
        <v>5266</v>
      </c>
      <c r="F4525">
        <v>4.2274999916553497</v>
      </c>
      <c r="G4525">
        <v>6</v>
      </c>
      <c r="H4525">
        <v>3.8333333333333335</v>
      </c>
      <c r="I4525">
        <v>74</v>
      </c>
      <c r="J4525">
        <v>0.82623398303985596</v>
      </c>
      <c r="K4525">
        <v>0.48874923586845398</v>
      </c>
    </row>
    <row r="4526" spans="1:11" x14ac:dyDescent="0.25">
      <c r="A4526" t="s">
        <v>56</v>
      </c>
      <c r="B4526" t="s">
        <v>3637</v>
      </c>
      <c r="C4526" s="7">
        <v>41851</v>
      </c>
      <c r="D4526">
        <v>0</v>
      </c>
      <c r="E4526" t="s">
        <v>3829</v>
      </c>
      <c r="F4526">
        <v>28.286825180053711</v>
      </c>
      <c r="G4526">
        <v>274</v>
      </c>
      <c r="H4526">
        <v>9.3266423357664241</v>
      </c>
      <c r="I4526">
        <v>74</v>
      </c>
      <c r="J4526">
        <v>8.8173789978027344</v>
      </c>
      <c r="K4526">
        <v>0.14804714918136597</v>
      </c>
    </row>
    <row r="4527" spans="1:11" x14ac:dyDescent="0.25">
      <c r="A4527" t="s">
        <v>56</v>
      </c>
      <c r="B4527" t="s">
        <v>3637</v>
      </c>
      <c r="C4527" s="7">
        <v>41851</v>
      </c>
      <c r="D4527">
        <v>1</v>
      </c>
      <c r="E4527" t="s">
        <v>3830</v>
      </c>
      <c r="F4527">
        <v>28.138777531499901</v>
      </c>
      <c r="G4527">
        <v>274</v>
      </c>
      <c r="H4527">
        <v>9.3266423357664241</v>
      </c>
      <c r="I4527">
        <v>74</v>
      </c>
      <c r="J4527">
        <v>8.8173789978027344</v>
      </c>
      <c r="K4527">
        <v>0.14804714918136597</v>
      </c>
    </row>
    <row r="4528" spans="1:11" x14ac:dyDescent="0.25">
      <c r="A4528" t="s">
        <v>56</v>
      </c>
      <c r="B4528" t="s">
        <v>61</v>
      </c>
      <c r="C4528" s="7">
        <v>41851</v>
      </c>
      <c r="D4528">
        <v>0</v>
      </c>
      <c r="E4528" t="s">
        <v>1330</v>
      </c>
      <c r="F4528">
        <v>33.333911895751953</v>
      </c>
      <c r="G4528">
        <v>154</v>
      </c>
      <c r="H4528">
        <v>8.8668831168831161</v>
      </c>
      <c r="I4528">
        <v>74</v>
      </c>
      <c r="J4528">
        <v>8.5283946990966797</v>
      </c>
      <c r="K4528">
        <v>-0.23144541680812836</v>
      </c>
    </row>
    <row r="4529" spans="1:11" x14ac:dyDescent="0.25">
      <c r="A4529" t="s">
        <v>56</v>
      </c>
      <c r="B4529" t="s">
        <v>61</v>
      </c>
      <c r="C4529" s="7">
        <v>41851</v>
      </c>
      <c r="D4529">
        <v>1</v>
      </c>
      <c r="E4529" t="s">
        <v>1331</v>
      </c>
      <c r="F4529">
        <v>33.565357345132185</v>
      </c>
      <c r="G4529">
        <v>154</v>
      </c>
      <c r="H4529">
        <v>8.8668831168831161</v>
      </c>
      <c r="I4529">
        <v>74</v>
      </c>
      <c r="J4529">
        <v>8.5283946990966797</v>
      </c>
      <c r="K4529">
        <v>-0.23144541680812836</v>
      </c>
    </row>
    <row r="4530" spans="1:11" x14ac:dyDescent="0.25">
      <c r="A4530" t="s">
        <v>56</v>
      </c>
      <c r="B4530" t="s">
        <v>62</v>
      </c>
      <c r="C4530" s="7">
        <v>41851</v>
      </c>
      <c r="D4530">
        <v>0</v>
      </c>
      <c r="E4530" t="s">
        <v>1332</v>
      </c>
      <c r="F4530">
        <v>21.809728622436523</v>
      </c>
      <c r="G4530">
        <v>120</v>
      </c>
      <c r="H4530">
        <v>9.9166666666666661</v>
      </c>
      <c r="I4530">
        <v>74</v>
      </c>
      <c r="J4530">
        <v>9.1879711151123047</v>
      </c>
      <c r="K4530">
        <v>0.635062575340271</v>
      </c>
    </row>
    <row r="4531" spans="1:11" x14ac:dyDescent="0.25">
      <c r="A4531" t="s">
        <v>56</v>
      </c>
      <c r="B4531" t="s">
        <v>62</v>
      </c>
      <c r="C4531" s="7">
        <v>41851</v>
      </c>
      <c r="D4531">
        <v>1</v>
      </c>
      <c r="E4531" t="s">
        <v>1333</v>
      </c>
      <c r="F4531">
        <v>21.174666770671806</v>
      </c>
      <c r="G4531">
        <v>120</v>
      </c>
      <c r="H4531">
        <v>9.9166666666666661</v>
      </c>
      <c r="I4531">
        <v>74</v>
      </c>
      <c r="J4531">
        <v>9.1879711151123047</v>
      </c>
      <c r="K4531">
        <v>0.635062575340271</v>
      </c>
    </row>
    <row r="4532" spans="1:11" x14ac:dyDescent="0.25">
      <c r="A4532" t="s">
        <v>56</v>
      </c>
      <c r="B4532" t="s">
        <v>63</v>
      </c>
      <c r="C4532" s="7">
        <v>41851</v>
      </c>
      <c r="D4532">
        <v>0</v>
      </c>
      <c r="E4532" t="s">
        <v>2662</v>
      </c>
      <c r="F4532">
        <v>0</v>
      </c>
      <c r="G4532">
        <v>0</v>
      </c>
      <c r="H4532">
        <v>0</v>
      </c>
      <c r="I4532">
        <v>0</v>
      </c>
      <c r="J4532">
        <v>0</v>
      </c>
      <c r="K4532">
        <v>0</v>
      </c>
    </row>
    <row r="4533" spans="1:11" x14ac:dyDescent="0.25">
      <c r="A4533" t="s">
        <v>56</v>
      </c>
      <c r="B4533" t="s">
        <v>63</v>
      </c>
      <c r="C4533" s="7">
        <v>41851</v>
      </c>
      <c r="D4533">
        <v>1</v>
      </c>
      <c r="E4533" t="s">
        <v>2663</v>
      </c>
      <c r="F4533">
        <v>0</v>
      </c>
      <c r="G4533">
        <v>0</v>
      </c>
      <c r="H4533">
        <v>0</v>
      </c>
      <c r="I4533">
        <v>0</v>
      </c>
      <c r="J4533">
        <v>0</v>
      </c>
      <c r="K4533">
        <v>0</v>
      </c>
    </row>
    <row r="4534" spans="1:11" x14ac:dyDescent="0.25">
      <c r="A4534" t="s">
        <v>56</v>
      </c>
      <c r="B4534" t="s">
        <v>64</v>
      </c>
      <c r="C4534" s="7">
        <v>41851</v>
      </c>
      <c r="D4534">
        <v>0</v>
      </c>
      <c r="E4534" t="s">
        <v>2664</v>
      </c>
      <c r="F4534">
        <v>0</v>
      </c>
      <c r="G4534">
        <v>0</v>
      </c>
      <c r="H4534">
        <v>0</v>
      </c>
      <c r="I4534">
        <v>0</v>
      </c>
      <c r="J4534">
        <v>0</v>
      </c>
      <c r="K4534">
        <v>0</v>
      </c>
    </row>
    <row r="4535" spans="1:11" x14ac:dyDescent="0.25">
      <c r="A4535" t="s">
        <v>56</v>
      </c>
      <c r="B4535" t="s">
        <v>64</v>
      </c>
      <c r="C4535" s="7">
        <v>41851</v>
      </c>
      <c r="D4535">
        <v>1</v>
      </c>
      <c r="E4535" t="s">
        <v>2665</v>
      </c>
      <c r="F4535">
        <v>0</v>
      </c>
      <c r="G4535">
        <v>0</v>
      </c>
      <c r="H4535">
        <v>0</v>
      </c>
      <c r="I4535">
        <v>0</v>
      </c>
      <c r="J4535">
        <v>0</v>
      </c>
      <c r="K4535">
        <v>0</v>
      </c>
    </row>
    <row r="4536" spans="1:11" x14ac:dyDescent="0.25">
      <c r="A4536" t="s">
        <v>56</v>
      </c>
      <c r="B4536" t="s">
        <v>65</v>
      </c>
      <c r="C4536" s="7">
        <v>41851</v>
      </c>
      <c r="D4536">
        <v>0</v>
      </c>
      <c r="E4536" t="s">
        <v>2666</v>
      </c>
      <c r="F4536">
        <v>0</v>
      </c>
      <c r="G4536">
        <v>0</v>
      </c>
      <c r="H4536">
        <v>0</v>
      </c>
      <c r="I4536">
        <v>0</v>
      </c>
      <c r="J4536">
        <v>0</v>
      </c>
      <c r="K4536">
        <v>0</v>
      </c>
    </row>
    <row r="4537" spans="1:11" x14ac:dyDescent="0.25">
      <c r="A4537" t="s">
        <v>56</v>
      </c>
      <c r="B4537" t="s">
        <v>65</v>
      </c>
      <c r="C4537" s="7">
        <v>41851</v>
      </c>
      <c r="D4537">
        <v>1</v>
      </c>
      <c r="E4537" t="s">
        <v>2667</v>
      </c>
      <c r="F4537">
        <v>0</v>
      </c>
      <c r="G4537">
        <v>0</v>
      </c>
      <c r="H4537">
        <v>0</v>
      </c>
      <c r="I4537">
        <v>0</v>
      </c>
      <c r="J4537">
        <v>0</v>
      </c>
      <c r="K4537">
        <v>0</v>
      </c>
    </row>
    <row r="4538" spans="1:11" x14ac:dyDescent="0.25">
      <c r="A4538" t="s">
        <v>56</v>
      </c>
      <c r="B4538" t="s">
        <v>66</v>
      </c>
      <c r="C4538" s="7">
        <v>41851</v>
      </c>
      <c r="D4538">
        <v>0</v>
      </c>
      <c r="E4538" t="s">
        <v>2668</v>
      </c>
      <c r="F4538">
        <v>31.683605194091797</v>
      </c>
      <c r="G4538">
        <v>147</v>
      </c>
      <c r="H4538">
        <v>10.959183673469388</v>
      </c>
      <c r="I4538">
        <v>74</v>
      </c>
      <c r="J4538">
        <v>9.0865249633789062</v>
      </c>
      <c r="K4538">
        <v>-5.2108738571405411E-2</v>
      </c>
    </row>
    <row r="4539" spans="1:11" x14ac:dyDescent="0.25">
      <c r="A4539" t="s">
        <v>56</v>
      </c>
      <c r="B4539" t="s">
        <v>66</v>
      </c>
      <c r="C4539" s="7">
        <v>41851</v>
      </c>
      <c r="D4539">
        <v>1</v>
      </c>
      <c r="E4539" t="s">
        <v>2669</v>
      </c>
      <c r="F4539">
        <v>31.73571451298487</v>
      </c>
      <c r="G4539">
        <v>147</v>
      </c>
      <c r="H4539">
        <v>10.959183673469388</v>
      </c>
      <c r="I4539">
        <v>74</v>
      </c>
      <c r="J4539">
        <v>9.0865249633789062</v>
      </c>
      <c r="K4539">
        <v>-5.2108738571405411E-2</v>
      </c>
    </row>
    <row r="4540" spans="1:11" x14ac:dyDescent="0.25">
      <c r="A4540" t="s">
        <v>56</v>
      </c>
      <c r="B4540" t="s">
        <v>67</v>
      </c>
      <c r="C4540" s="7">
        <v>41851</v>
      </c>
      <c r="D4540">
        <v>0</v>
      </c>
      <c r="E4540" t="s">
        <v>2670</v>
      </c>
      <c r="F4540">
        <v>24.335819244384766</v>
      </c>
      <c r="G4540">
        <v>125</v>
      </c>
      <c r="H4540">
        <v>7.444</v>
      </c>
      <c r="I4540">
        <v>74</v>
      </c>
      <c r="J4540">
        <v>8.5914707183837891</v>
      </c>
      <c r="K4540">
        <v>0.36441919207572937</v>
      </c>
    </row>
    <row r="4541" spans="1:11" x14ac:dyDescent="0.25">
      <c r="A4541" t="s">
        <v>56</v>
      </c>
      <c r="B4541" t="s">
        <v>67</v>
      </c>
      <c r="C4541" s="7">
        <v>41851</v>
      </c>
      <c r="D4541">
        <v>1</v>
      </c>
      <c r="E4541" t="s">
        <v>2671</v>
      </c>
      <c r="F4541">
        <v>23.971400100469591</v>
      </c>
      <c r="G4541">
        <v>125</v>
      </c>
      <c r="H4541">
        <v>7.444</v>
      </c>
      <c r="I4541">
        <v>74</v>
      </c>
      <c r="J4541">
        <v>8.5914707183837891</v>
      </c>
      <c r="K4541">
        <v>0.36441919207572937</v>
      </c>
    </row>
    <row r="4542" spans="1:11" x14ac:dyDescent="0.25">
      <c r="A4542" t="s">
        <v>56</v>
      </c>
      <c r="B4542" t="s">
        <v>68</v>
      </c>
      <c r="C4542" s="7">
        <v>41851</v>
      </c>
      <c r="D4542">
        <v>0</v>
      </c>
      <c r="E4542" t="s">
        <v>2672</v>
      </c>
      <c r="F4542">
        <v>25.561250686645508</v>
      </c>
      <c r="G4542">
        <v>2</v>
      </c>
      <c r="H4542">
        <v>7</v>
      </c>
      <c r="I4542">
        <v>74</v>
      </c>
      <c r="J4542">
        <v>1.674078106880188</v>
      </c>
      <c r="K4542">
        <v>1.3362523317337036</v>
      </c>
    </row>
    <row r="4543" spans="1:11" x14ac:dyDescent="0.25">
      <c r="A4543" t="s">
        <v>56</v>
      </c>
      <c r="B4543" t="s">
        <v>68</v>
      </c>
      <c r="C4543" s="7">
        <v>41851</v>
      </c>
      <c r="D4543">
        <v>1</v>
      </c>
      <c r="E4543" t="s">
        <v>2673</v>
      </c>
      <c r="F4543">
        <v>24.224998831748962</v>
      </c>
      <c r="G4543">
        <v>2</v>
      </c>
      <c r="H4543">
        <v>7</v>
      </c>
      <c r="I4543">
        <v>74</v>
      </c>
      <c r="J4543">
        <v>1.674078106880188</v>
      </c>
      <c r="K4543">
        <v>1.3362523317337036</v>
      </c>
    </row>
    <row r="4544" spans="1:11" x14ac:dyDescent="0.25">
      <c r="A4544" t="s">
        <v>56</v>
      </c>
      <c r="B4544" t="s">
        <v>4120</v>
      </c>
      <c r="C4544" s="7">
        <v>41851</v>
      </c>
      <c r="D4544">
        <v>0</v>
      </c>
      <c r="E4544" t="s">
        <v>5267</v>
      </c>
      <c r="F4544">
        <v>27.166360855102539</v>
      </c>
      <c r="G4544">
        <v>57</v>
      </c>
      <c r="H4544">
        <v>8.8596491228070171</v>
      </c>
      <c r="I4544">
        <v>74</v>
      </c>
      <c r="J4544">
        <v>14.165725708007813</v>
      </c>
      <c r="K4544">
        <v>0.97644776105880737</v>
      </c>
    </row>
    <row r="4545" spans="1:11" x14ac:dyDescent="0.25">
      <c r="A4545" t="s">
        <v>56</v>
      </c>
      <c r="B4545" t="s">
        <v>4120</v>
      </c>
      <c r="C4545" s="7">
        <v>41851</v>
      </c>
      <c r="D4545">
        <v>1</v>
      </c>
      <c r="E4545" t="s">
        <v>5268</v>
      </c>
      <c r="F4545">
        <v>26.18991218654341</v>
      </c>
      <c r="G4545">
        <v>57</v>
      </c>
      <c r="H4545">
        <v>8.8596491228070171</v>
      </c>
      <c r="I4545">
        <v>74</v>
      </c>
      <c r="J4545">
        <v>14.165725708007813</v>
      </c>
      <c r="K4545">
        <v>0.97644776105880737</v>
      </c>
    </row>
    <row r="4546" spans="1:11" x14ac:dyDescent="0.25">
      <c r="A4546" t="s">
        <v>56</v>
      </c>
      <c r="B4546" t="s">
        <v>4121</v>
      </c>
      <c r="C4546" s="7">
        <v>41851</v>
      </c>
      <c r="D4546">
        <v>0</v>
      </c>
      <c r="E4546" t="s">
        <v>5269</v>
      </c>
      <c r="F4546">
        <v>13.488333702087402</v>
      </c>
      <c r="G4546">
        <v>6</v>
      </c>
      <c r="H4546">
        <v>3.1666666666666665</v>
      </c>
      <c r="I4546">
        <v>74</v>
      </c>
      <c r="J4546">
        <v>8.3522377014160156</v>
      </c>
      <c r="K4546">
        <v>1.9050000905990601</v>
      </c>
    </row>
    <row r="4547" spans="1:11" x14ac:dyDescent="0.25">
      <c r="A4547" t="s">
        <v>56</v>
      </c>
      <c r="B4547" t="s">
        <v>4121</v>
      </c>
      <c r="C4547" s="7">
        <v>41851</v>
      </c>
      <c r="D4547">
        <v>1</v>
      </c>
      <c r="E4547" t="s">
        <v>5270</v>
      </c>
      <c r="F4547">
        <v>11.583333219091097</v>
      </c>
      <c r="G4547">
        <v>6</v>
      </c>
      <c r="H4547">
        <v>3.1666666666666665</v>
      </c>
      <c r="I4547">
        <v>74</v>
      </c>
      <c r="J4547">
        <v>8.3522377014160156</v>
      </c>
      <c r="K4547">
        <v>1.9050000905990601</v>
      </c>
    </row>
    <row r="4548" spans="1:11" x14ac:dyDescent="0.25">
      <c r="A4548" t="s">
        <v>56</v>
      </c>
      <c r="B4548" t="s">
        <v>4122</v>
      </c>
      <c r="C4548" s="7">
        <v>41851</v>
      </c>
      <c r="D4548">
        <v>0</v>
      </c>
      <c r="E4548" t="s">
        <v>5271</v>
      </c>
      <c r="F4548">
        <v>36.645500183105469</v>
      </c>
      <c r="G4548">
        <v>135</v>
      </c>
      <c r="H4548">
        <v>10.003703703703703</v>
      </c>
      <c r="I4548">
        <v>74</v>
      </c>
      <c r="J4548">
        <v>6.8820672035217285</v>
      </c>
      <c r="K4548">
        <v>-0.34513041377067566</v>
      </c>
    </row>
    <row r="4549" spans="1:11" x14ac:dyDescent="0.25">
      <c r="A4549" t="s">
        <v>56</v>
      </c>
      <c r="B4549" t="s">
        <v>4122</v>
      </c>
      <c r="C4549" s="7">
        <v>41851</v>
      </c>
      <c r="D4549">
        <v>1</v>
      </c>
      <c r="E4549" t="s">
        <v>5272</v>
      </c>
      <c r="F4549">
        <v>36.990629889567693</v>
      </c>
      <c r="G4549">
        <v>135</v>
      </c>
      <c r="H4549">
        <v>10.003703703703703</v>
      </c>
      <c r="I4549">
        <v>74</v>
      </c>
      <c r="J4549">
        <v>6.8820672035217285</v>
      </c>
      <c r="K4549">
        <v>-0.34513041377067566</v>
      </c>
    </row>
    <row r="4550" spans="1:11" x14ac:dyDescent="0.25">
      <c r="A4550" t="s">
        <v>56</v>
      </c>
      <c r="B4550" t="s">
        <v>75</v>
      </c>
      <c r="C4550" s="7">
        <v>41851</v>
      </c>
      <c r="D4550">
        <v>0</v>
      </c>
      <c r="E4550" t="s">
        <v>1702</v>
      </c>
      <c r="F4550">
        <v>0</v>
      </c>
      <c r="G4550">
        <v>0</v>
      </c>
      <c r="H4550">
        <v>0</v>
      </c>
      <c r="I4550">
        <v>0</v>
      </c>
      <c r="J4550">
        <v>0</v>
      </c>
      <c r="K4550">
        <v>0</v>
      </c>
    </row>
    <row r="4551" spans="1:11" x14ac:dyDescent="0.25">
      <c r="A4551" t="s">
        <v>56</v>
      </c>
      <c r="B4551" t="s">
        <v>75</v>
      </c>
      <c r="C4551" s="7">
        <v>41851</v>
      </c>
      <c r="D4551">
        <v>1</v>
      </c>
      <c r="E4551" t="s">
        <v>1703</v>
      </c>
      <c r="F4551">
        <v>0</v>
      </c>
      <c r="G4551">
        <v>0</v>
      </c>
      <c r="H4551">
        <v>0</v>
      </c>
      <c r="I4551">
        <v>0</v>
      </c>
      <c r="J4551">
        <v>0</v>
      </c>
      <c r="K4551">
        <v>0</v>
      </c>
    </row>
    <row r="4552" spans="1:11" x14ac:dyDescent="0.25">
      <c r="A4552" t="s">
        <v>56</v>
      </c>
      <c r="B4552" t="s">
        <v>69</v>
      </c>
      <c r="C4552" s="7">
        <v>41851</v>
      </c>
      <c r="D4552">
        <v>0</v>
      </c>
      <c r="E4552" t="s">
        <v>1334</v>
      </c>
      <c r="F4552">
        <v>0</v>
      </c>
      <c r="G4552">
        <v>0</v>
      </c>
      <c r="H4552">
        <v>0</v>
      </c>
      <c r="I4552">
        <v>0</v>
      </c>
      <c r="J4552">
        <v>0</v>
      </c>
      <c r="K4552">
        <v>0</v>
      </c>
    </row>
    <row r="4553" spans="1:11" x14ac:dyDescent="0.25">
      <c r="A4553" t="s">
        <v>56</v>
      </c>
      <c r="B4553" t="s">
        <v>69</v>
      </c>
      <c r="C4553" s="7">
        <v>41851</v>
      </c>
      <c r="D4553">
        <v>1</v>
      </c>
      <c r="E4553" t="s">
        <v>1335</v>
      </c>
      <c r="F4553">
        <v>0</v>
      </c>
      <c r="G4553">
        <v>0</v>
      </c>
      <c r="H4553">
        <v>0</v>
      </c>
      <c r="I4553">
        <v>0</v>
      </c>
      <c r="J4553">
        <v>0</v>
      </c>
      <c r="K4553">
        <v>0</v>
      </c>
    </row>
    <row r="4554" spans="1:11" x14ac:dyDescent="0.25">
      <c r="A4554" t="s">
        <v>56</v>
      </c>
      <c r="B4554" t="s">
        <v>70</v>
      </c>
      <c r="C4554" s="7">
        <v>41851</v>
      </c>
      <c r="D4554">
        <v>0</v>
      </c>
      <c r="E4554" t="s">
        <v>1336</v>
      </c>
      <c r="F4554">
        <v>0</v>
      </c>
      <c r="G4554">
        <v>0</v>
      </c>
      <c r="H4554">
        <v>0</v>
      </c>
      <c r="I4554">
        <v>0</v>
      </c>
      <c r="J4554">
        <v>0</v>
      </c>
      <c r="K4554">
        <v>0</v>
      </c>
    </row>
    <row r="4555" spans="1:11" x14ac:dyDescent="0.25">
      <c r="A4555" t="s">
        <v>56</v>
      </c>
      <c r="B4555" t="s">
        <v>70</v>
      </c>
      <c r="C4555" s="7">
        <v>41851</v>
      </c>
      <c r="D4555">
        <v>1</v>
      </c>
      <c r="E4555" t="s">
        <v>1337</v>
      </c>
      <c r="F4555">
        <v>0</v>
      </c>
      <c r="G4555">
        <v>0</v>
      </c>
      <c r="H4555">
        <v>0</v>
      </c>
      <c r="I4555">
        <v>0</v>
      </c>
      <c r="J4555">
        <v>0</v>
      </c>
      <c r="K4555">
        <v>0</v>
      </c>
    </row>
    <row r="4556" spans="1:11" x14ac:dyDescent="0.25">
      <c r="A4556" t="s">
        <v>56</v>
      </c>
      <c r="B4556" t="s">
        <v>5566</v>
      </c>
      <c r="C4556" s="7">
        <v>41851</v>
      </c>
      <c r="D4556">
        <v>0</v>
      </c>
      <c r="E4556" t="s">
        <v>5947</v>
      </c>
      <c r="F4556">
        <v>-0.5899999737739563</v>
      </c>
      <c r="G4556">
        <v>1</v>
      </c>
      <c r="H4556">
        <v>1</v>
      </c>
      <c r="I4556">
        <v>74</v>
      </c>
      <c r="K4556">
        <v>-1.2300000190734863</v>
      </c>
    </row>
    <row r="4557" spans="1:11" x14ac:dyDescent="0.25">
      <c r="A4557" t="s">
        <v>56</v>
      </c>
      <c r="B4557" t="s">
        <v>5566</v>
      </c>
      <c r="C4557" s="7">
        <v>41851</v>
      </c>
      <c r="D4557">
        <v>1</v>
      </c>
      <c r="E4557" t="s">
        <v>5948</v>
      </c>
      <c r="F4557">
        <v>0.63999998569488525</v>
      </c>
      <c r="G4557">
        <v>1</v>
      </c>
      <c r="H4557">
        <v>1</v>
      </c>
      <c r="I4557">
        <v>74</v>
      </c>
      <c r="K4557">
        <v>-1.2300000190734863</v>
      </c>
    </row>
    <row r="4558" spans="1:11" x14ac:dyDescent="0.25">
      <c r="A4558" t="s">
        <v>56</v>
      </c>
      <c r="B4558" t="s">
        <v>4123</v>
      </c>
      <c r="C4558" s="7">
        <v>41851</v>
      </c>
      <c r="D4558">
        <v>0</v>
      </c>
      <c r="E4558" t="s">
        <v>5273</v>
      </c>
      <c r="F4558">
        <v>18.948749542236328</v>
      </c>
      <c r="G4558">
        <v>26</v>
      </c>
      <c r="H4558">
        <v>2.8461538461538463</v>
      </c>
      <c r="I4558">
        <v>74</v>
      </c>
      <c r="J4558">
        <v>5.6183934211730957</v>
      </c>
      <c r="K4558">
        <v>-0.42221149802207947</v>
      </c>
    </row>
    <row r="4559" spans="1:11" x14ac:dyDescent="0.25">
      <c r="A4559" t="s">
        <v>56</v>
      </c>
      <c r="B4559" t="s">
        <v>4123</v>
      </c>
      <c r="C4559" s="7">
        <v>41851</v>
      </c>
      <c r="D4559">
        <v>1</v>
      </c>
      <c r="E4559" t="s">
        <v>5274</v>
      </c>
      <c r="F4559">
        <v>19.37096172169997</v>
      </c>
      <c r="G4559">
        <v>26</v>
      </c>
      <c r="H4559">
        <v>2.8461538461538463</v>
      </c>
      <c r="I4559">
        <v>74</v>
      </c>
      <c r="J4559">
        <v>5.6183934211730957</v>
      </c>
      <c r="K4559">
        <v>-0.42221149802207947</v>
      </c>
    </row>
    <row r="4560" spans="1:11" x14ac:dyDescent="0.25">
      <c r="A4560" t="s">
        <v>56</v>
      </c>
      <c r="B4560" t="s">
        <v>4124</v>
      </c>
      <c r="C4560" s="7">
        <v>41851</v>
      </c>
      <c r="D4560">
        <v>0</v>
      </c>
      <c r="E4560" t="s">
        <v>5275</v>
      </c>
      <c r="F4560">
        <v>16.999027252197266</v>
      </c>
      <c r="G4560">
        <v>36</v>
      </c>
      <c r="H4560">
        <v>15.861111111111111</v>
      </c>
      <c r="I4560">
        <v>74</v>
      </c>
      <c r="J4560">
        <v>8.1813650131225586</v>
      </c>
      <c r="K4560">
        <v>0.9812501072883606</v>
      </c>
    </row>
    <row r="4561" spans="1:11" x14ac:dyDescent="0.25">
      <c r="A4561" t="s">
        <v>56</v>
      </c>
      <c r="B4561" t="s">
        <v>4124</v>
      </c>
      <c r="C4561" s="7">
        <v>41851</v>
      </c>
      <c r="D4561">
        <v>1</v>
      </c>
      <c r="E4561" t="s">
        <v>5276</v>
      </c>
      <c r="F4561">
        <v>16.017778012487625</v>
      </c>
      <c r="G4561">
        <v>36</v>
      </c>
      <c r="H4561">
        <v>15.861111111111111</v>
      </c>
      <c r="I4561">
        <v>74</v>
      </c>
      <c r="J4561">
        <v>8.1813650131225586</v>
      </c>
      <c r="K4561">
        <v>0.9812501072883606</v>
      </c>
    </row>
    <row r="4562" spans="1:11" x14ac:dyDescent="0.25">
      <c r="A4562" t="s">
        <v>56</v>
      </c>
      <c r="B4562" t="s">
        <v>71</v>
      </c>
      <c r="C4562" s="7">
        <v>41851</v>
      </c>
      <c r="D4562">
        <v>0</v>
      </c>
      <c r="E4562" t="s">
        <v>2674</v>
      </c>
      <c r="F4562">
        <v>0.42499923706054688</v>
      </c>
      <c r="G4562">
        <v>1</v>
      </c>
      <c r="H4562">
        <v>1</v>
      </c>
      <c r="I4562">
        <v>74</v>
      </c>
      <c r="K4562">
        <v>-1.3250007629394531</v>
      </c>
    </row>
    <row r="4563" spans="1:11" x14ac:dyDescent="0.25">
      <c r="A4563" t="s">
        <v>56</v>
      </c>
      <c r="B4563" t="s">
        <v>71</v>
      </c>
      <c r="C4563" s="7">
        <v>41851</v>
      </c>
      <c r="D4563">
        <v>1</v>
      </c>
      <c r="E4563" t="s">
        <v>2675</v>
      </c>
      <c r="F4563">
        <v>1.75</v>
      </c>
      <c r="G4563">
        <v>1</v>
      </c>
      <c r="H4563">
        <v>1</v>
      </c>
      <c r="I4563">
        <v>74</v>
      </c>
      <c r="K4563">
        <v>-1.3250007629394531</v>
      </c>
    </row>
    <row r="4564" spans="1:11" x14ac:dyDescent="0.25">
      <c r="A4564" t="s">
        <v>56</v>
      </c>
      <c r="B4564" t="s">
        <v>72</v>
      </c>
      <c r="C4564" s="7">
        <v>41851</v>
      </c>
      <c r="D4564">
        <v>0</v>
      </c>
      <c r="E4564" t="s">
        <v>1338</v>
      </c>
      <c r="F4564">
        <v>6.7950863838195801</v>
      </c>
      <c r="G4564">
        <v>58</v>
      </c>
      <c r="H4564">
        <v>2.9224137931034484</v>
      </c>
      <c r="I4564">
        <v>74</v>
      </c>
      <c r="J4564">
        <v>3.3338124752044678</v>
      </c>
      <c r="K4564">
        <v>0.31465518474578857</v>
      </c>
    </row>
    <row r="4565" spans="1:11" x14ac:dyDescent="0.25">
      <c r="A4565" t="s">
        <v>56</v>
      </c>
      <c r="B4565" t="s">
        <v>72</v>
      </c>
      <c r="C4565" s="7">
        <v>41851</v>
      </c>
      <c r="D4565">
        <v>1</v>
      </c>
      <c r="E4565" t="s">
        <v>1339</v>
      </c>
      <c r="F4565">
        <v>6.4804310094693616</v>
      </c>
      <c r="G4565">
        <v>58</v>
      </c>
      <c r="H4565">
        <v>2.9224137931034484</v>
      </c>
      <c r="I4565">
        <v>74</v>
      </c>
      <c r="J4565">
        <v>3.3338124752044678</v>
      </c>
      <c r="K4565">
        <v>0.31465518474578857</v>
      </c>
    </row>
    <row r="4566" spans="1:11" x14ac:dyDescent="0.25">
      <c r="A4566" t="s">
        <v>56</v>
      </c>
      <c r="B4566" t="s">
        <v>73</v>
      </c>
      <c r="C4566" s="7">
        <v>41851</v>
      </c>
      <c r="D4566">
        <v>0</v>
      </c>
      <c r="E4566" t="s">
        <v>1340</v>
      </c>
      <c r="F4566">
        <v>34.214187622070313</v>
      </c>
      <c r="G4566">
        <v>215</v>
      </c>
      <c r="H4566">
        <v>11.093023255813954</v>
      </c>
      <c r="I4566">
        <v>74</v>
      </c>
      <c r="J4566">
        <v>9.8082313537597656</v>
      </c>
      <c r="K4566">
        <v>0.10995311290025711</v>
      </c>
    </row>
    <row r="4567" spans="1:11" x14ac:dyDescent="0.25">
      <c r="A4567" t="s">
        <v>56</v>
      </c>
      <c r="B4567" t="s">
        <v>73</v>
      </c>
      <c r="C4567" s="7">
        <v>41851</v>
      </c>
      <c r="D4567">
        <v>1</v>
      </c>
      <c r="E4567" t="s">
        <v>1341</v>
      </c>
      <c r="F4567">
        <v>34.10423276782209</v>
      </c>
      <c r="G4567">
        <v>215</v>
      </c>
      <c r="H4567">
        <v>11.093023255813954</v>
      </c>
      <c r="I4567">
        <v>74</v>
      </c>
      <c r="J4567">
        <v>9.8082313537597656</v>
      </c>
      <c r="K4567">
        <v>0.10995311290025711</v>
      </c>
    </row>
    <row r="4568" spans="1:11" x14ac:dyDescent="0.25">
      <c r="A4568" t="s">
        <v>56</v>
      </c>
      <c r="B4568" t="s">
        <v>5565</v>
      </c>
      <c r="C4568" s="7">
        <v>41851</v>
      </c>
      <c r="D4568">
        <v>0</v>
      </c>
      <c r="E4568" t="s">
        <v>5949</v>
      </c>
      <c r="F4568">
        <v>5.9564290046691895</v>
      </c>
      <c r="G4568">
        <v>7</v>
      </c>
      <c r="H4568">
        <v>1.7142857142857142</v>
      </c>
      <c r="I4568">
        <v>74</v>
      </c>
      <c r="J4568">
        <v>1.960216760635376</v>
      </c>
      <c r="K4568">
        <v>-0.85428535938262939</v>
      </c>
    </row>
    <row r="4569" spans="1:11" x14ac:dyDescent="0.25">
      <c r="A4569" t="s">
        <v>56</v>
      </c>
      <c r="B4569" t="s">
        <v>5565</v>
      </c>
      <c r="C4569" s="7">
        <v>41851</v>
      </c>
      <c r="D4569">
        <v>1</v>
      </c>
      <c r="E4569" t="s">
        <v>5950</v>
      </c>
      <c r="F4569">
        <v>6.810714491776058</v>
      </c>
      <c r="G4569">
        <v>7</v>
      </c>
      <c r="H4569">
        <v>1.7142857142857142</v>
      </c>
      <c r="I4569">
        <v>74</v>
      </c>
      <c r="J4569">
        <v>1.960216760635376</v>
      </c>
      <c r="K4569">
        <v>-0.85428535938262939</v>
      </c>
    </row>
    <row r="4570" spans="1:11" x14ac:dyDescent="0.25">
      <c r="A4570" t="s">
        <v>56</v>
      </c>
      <c r="B4570" t="s">
        <v>4119</v>
      </c>
      <c r="C4570" s="7">
        <v>41897</v>
      </c>
      <c r="D4570">
        <v>0</v>
      </c>
      <c r="E4570" t="s">
        <v>5277</v>
      </c>
      <c r="F4570">
        <v>12.342143058776855</v>
      </c>
      <c r="G4570">
        <v>7</v>
      </c>
      <c r="H4570">
        <v>8</v>
      </c>
      <c r="I4570">
        <v>81.571426391601563</v>
      </c>
      <c r="J4570">
        <v>9.2559423446655273</v>
      </c>
      <c r="K4570">
        <v>2.7292861938476562</v>
      </c>
    </row>
    <row r="4571" spans="1:11" x14ac:dyDescent="0.25">
      <c r="A4571" t="s">
        <v>56</v>
      </c>
      <c r="B4571" t="s">
        <v>4119</v>
      </c>
      <c r="C4571" s="7">
        <v>41897</v>
      </c>
      <c r="D4571">
        <v>1</v>
      </c>
      <c r="E4571" t="s">
        <v>5278</v>
      </c>
      <c r="F4571">
        <v>9.6128568308694025</v>
      </c>
      <c r="G4571">
        <v>7</v>
      </c>
      <c r="H4571">
        <v>8</v>
      </c>
      <c r="I4571">
        <v>81.571426391601563</v>
      </c>
      <c r="J4571">
        <v>9.2559423446655273</v>
      </c>
      <c r="K4571">
        <v>2.7292861938476562</v>
      </c>
    </row>
    <row r="4572" spans="1:11" x14ac:dyDescent="0.25">
      <c r="A4572" t="s">
        <v>56</v>
      </c>
      <c r="B4572" t="s">
        <v>3637</v>
      </c>
      <c r="C4572" s="7">
        <v>41897</v>
      </c>
      <c r="D4572">
        <v>0</v>
      </c>
      <c r="E4572" t="s">
        <v>3831</v>
      </c>
      <c r="F4572">
        <v>27.894689559936523</v>
      </c>
      <c r="G4572">
        <v>363</v>
      </c>
      <c r="H4572">
        <v>8.9641873278236908</v>
      </c>
      <c r="I4572">
        <v>81.876029968261719</v>
      </c>
      <c r="J4572">
        <v>11.124978065490723</v>
      </c>
      <c r="K4572">
        <v>-0.59401500225067139</v>
      </c>
    </row>
    <row r="4573" spans="1:11" x14ac:dyDescent="0.25">
      <c r="A4573" t="s">
        <v>56</v>
      </c>
      <c r="B4573" t="s">
        <v>3637</v>
      </c>
      <c r="C4573" s="7">
        <v>41897</v>
      </c>
      <c r="D4573">
        <v>1</v>
      </c>
      <c r="E4573" t="s">
        <v>3832</v>
      </c>
      <c r="F4573">
        <v>28.488705198149667</v>
      </c>
      <c r="G4573">
        <v>363</v>
      </c>
      <c r="H4573">
        <v>8.9641873278236908</v>
      </c>
      <c r="I4573">
        <v>81.876029968261719</v>
      </c>
      <c r="J4573">
        <v>11.124978065490723</v>
      </c>
      <c r="K4573">
        <v>-0.59401500225067139</v>
      </c>
    </row>
    <row r="4574" spans="1:11" x14ac:dyDescent="0.25">
      <c r="A4574" t="s">
        <v>56</v>
      </c>
      <c r="B4574" t="s">
        <v>61</v>
      </c>
      <c r="C4574" s="7">
        <v>41897</v>
      </c>
      <c r="D4574">
        <v>0</v>
      </c>
      <c r="E4574" t="s">
        <v>1342</v>
      </c>
      <c r="F4574">
        <v>32.850723266601563</v>
      </c>
      <c r="G4574">
        <v>204</v>
      </c>
      <c r="H4574">
        <v>8.7034313725490193</v>
      </c>
      <c r="I4574">
        <v>81</v>
      </c>
      <c r="J4574">
        <v>9.6340227127075195</v>
      </c>
      <c r="K4574">
        <v>-0.45760998129844666</v>
      </c>
    </row>
    <row r="4575" spans="1:11" x14ac:dyDescent="0.25">
      <c r="A4575" t="s">
        <v>56</v>
      </c>
      <c r="B4575" t="s">
        <v>61</v>
      </c>
      <c r="C4575" s="7">
        <v>41897</v>
      </c>
      <c r="D4575">
        <v>1</v>
      </c>
      <c r="E4575" t="s">
        <v>1343</v>
      </c>
      <c r="F4575">
        <v>33.30833328119936</v>
      </c>
      <c r="G4575">
        <v>204</v>
      </c>
      <c r="H4575">
        <v>8.7034313725490193</v>
      </c>
      <c r="I4575">
        <v>81</v>
      </c>
      <c r="J4575">
        <v>9.6340227127075195</v>
      </c>
      <c r="K4575">
        <v>-0.45760998129844666</v>
      </c>
    </row>
    <row r="4576" spans="1:11" x14ac:dyDescent="0.25">
      <c r="A4576" t="s">
        <v>56</v>
      </c>
      <c r="B4576" t="s">
        <v>62</v>
      </c>
      <c r="C4576" s="7">
        <v>41897</v>
      </c>
      <c r="D4576">
        <v>0</v>
      </c>
      <c r="E4576" t="s">
        <v>1344</v>
      </c>
      <c r="F4576">
        <v>21.536006927490234</v>
      </c>
      <c r="G4576">
        <v>159</v>
      </c>
      <c r="H4576">
        <v>9.2987421383647799</v>
      </c>
      <c r="I4576">
        <v>83</v>
      </c>
      <c r="J4576">
        <v>12.816373825073242</v>
      </c>
      <c r="K4576">
        <v>-0.76902526617050171</v>
      </c>
    </row>
    <row r="4577" spans="1:11" x14ac:dyDescent="0.25">
      <c r="A4577" t="s">
        <v>56</v>
      </c>
      <c r="B4577" t="s">
        <v>62</v>
      </c>
      <c r="C4577" s="7">
        <v>41897</v>
      </c>
      <c r="D4577">
        <v>1</v>
      </c>
      <c r="E4577" t="s">
        <v>1345</v>
      </c>
      <c r="F4577">
        <v>22.305031431217987</v>
      </c>
      <c r="G4577">
        <v>159</v>
      </c>
      <c r="H4577">
        <v>9.2987421383647799</v>
      </c>
      <c r="I4577">
        <v>83</v>
      </c>
      <c r="J4577">
        <v>12.816373825073242</v>
      </c>
      <c r="K4577">
        <v>-0.76902526617050171</v>
      </c>
    </row>
    <row r="4578" spans="1:11" x14ac:dyDescent="0.25">
      <c r="A4578" t="s">
        <v>56</v>
      </c>
      <c r="B4578" t="s">
        <v>74</v>
      </c>
      <c r="C4578" s="7">
        <v>41897</v>
      </c>
      <c r="D4578">
        <v>0</v>
      </c>
      <c r="E4578" t="s">
        <v>1346</v>
      </c>
      <c r="F4578">
        <v>33.604999542236328</v>
      </c>
      <c r="G4578">
        <v>4</v>
      </c>
      <c r="H4578">
        <v>7</v>
      </c>
      <c r="I4578">
        <v>83</v>
      </c>
      <c r="J4578">
        <v>22.300457000732422</v>
      </c>
      <c r="K4578">
        <v>-10.795000076293945</v>
      </c>
    </row>
    <row r="4579" spans="1:11" x14ac:dyDescent="0.25">
      <c r="A4579" t="s">
        <v>56</v>
      </c>
      <c r="B4579" t="s">
        <v>74</v>
      </c>
      <c r="C4579" s="7">
        <v>41897</v>
      </c>
      <c r="D4579">
        <v>1</v>
      </c>
      <c r="E4579" t="s">
        <v>1347</v>
      </c>
      <c r="F4579">
        <v>44.40000057220459</v>
      </c>
      <c r="G4579">
        <v>4</v>
      </c>
      <c r="H4579">
        <v>7</v>
      </c>
      <c r="I4579">
        <v>83</v>
      </c>
      <c r="J4579">
        <v>22.300457000732422</v>
      </c>
      <c r="K4579">
        <v>-10.795000076293945</v>
      </c>
    </row>
    <row r="4580" spans="1:11" x14ac:dyDescent="0.25">
      <c r="A4580" t="s">
        <v>56</v>
      </c>
      <c r="B4580" t="s">
        <v>63</v>
      </c>
      <c r="C4580" s="7">
        <v>41897</v>
      </c>
      <c r="D4580">
        <v>0</v>
      </c>
      <c r="E4580" t="s">
        <v>2676</v>
      </c>
      <c r="F4580">
        <v>0</v>
      </c>
      <c r="G4580">
        <v>0</v>
      </c>
      <c r="H4580">
        <v>0</v>
      </c>
      <c r="I4580">
        <v>0</v>
      </c>
      <c r="J4580">
        <v>0</v>
      </c>
      <c r="K4580">
        <v>0</v>
      </c>
    </row>
    <row r="4581" spans="1:11" x14ac:dyDescent="0.25">
      <c r="A4581" t="s">
        <v>56</v>
      </c>
      <c r="B4581" t="s">
        <v>63</v>
      </c>
      <c r="C4581" s="7">
        <v>41897</v>
      </c>
      <c r="D4581">
        <v>1</v>
      </c>
      <c r="E4581" t="s">
        <v>2677</v>
      </c>
      <c r="F4581">
        <v>0</v>
      </c>
      <c r="G4581">
        <v>0</v>
      </c>
      <c r="H4581">
        <v>0</v>
      </c>
      <c r="I4581">
        <v>0</v>
      </c>
      <c r="J4581">
        <v>0</v>
      </c>
      <c r="K4581">
        <v>0</v>
      </c>
    </row>
    <row r="4582" spans="1:11" x14ac:dyDescent="0.25">
      <c r="A4582" t="s">
        <v>56</v>
      </c>
      <c r="B4582" t="s">
        <v>64</v>
      </c>
      <c r="C4582" s="7">
        <v>41897</v>
      </c>
      <c r="D4582">
        <v>0</v>
      </c>
      <c r="E4582" t="s">
        <v>2678</v>
      </c>
      <c r="F4582">
        <v>0</v>
      </c>
      <c r="G4582">
        <v>0</v>
      </c>
      <c r="H4582">
        <v>0</v>
      </c>
      <c r="I4582">
        <v>0</v>
      </c>
      <c r="J4582">
        <v>0</v>
      </c>
      <c r="K4582">
        <v>0</v>
      </c>
    </row>
    <row r="4583" spans="1:11" x14ac:dyDescent="0.25">
      <c r="A4583" t="s">
        <v>56</v>
      </c>
      <c r="B4583" t="s">
        <v>64</v>
      </c>
      <c r="C4583" s="7">
        <v>41897</v>
      </c>
      <c r="D4583">
        <v>1</v>
      </c>
      <c r="E4583" t="s">
        <v>2679</v>
      </c>
      <c r="F4583">
        <v>0</v>
      </c>
      <c r="G4583">
        <v>0</v>
      </c>
      <c r="H4583">
        <v>0</v>
      </c>
      <c r="I4583">
        <v>0</v>
      </c>
      <c r="J4583">
        <v>0</v>
      </c>
      <c r="K4583">
        <v>0</v>
      </c>
    </row>
    <row r="4584" spans="1:11" x14ac:dyDescent="0.25">
      <c r="A4584" t="s">
        <v>56</v>
      </c>
      <c r="B4584" t="s">
        <v>65</v>
      </c>
      <c r="C4584" s="7">
        <v>41897</v>
      </c>
      <c r="D4584">
        <v>0</v>
      </c>
      <c r="E4584" t="s">
        <v>2680</v>
      </c>
      <c r="F4584">
        <v>0</v>
      </c>
      <c r="G4584">
        <v>0</v>
      </c>
      <c r="H4584">
        <v>0</v>
      </c>
      <c r="I4584">
        <v>0</v>
      </c>
      <c r="J4584">
        <v>0</v>
      </c>
      <c r="K4584">
        <v>0</v>
      </c>
    </row>
    <row r="4585" spans="1:11" x14ac:dyDescent="0.25">
      <c r="A4585" t="s">
        <v>56</v>
      </c>
      <c r="B4585" t="s">
        <v>65</v>
      </c>
      <c r="C4585" s="7">
        <v>41897</v>
      </c>
      <c r="D4585">
        <v>1</v>
      </c>
      <c r="E4585" t="s">
        <v>2681</v>
      </c>
      <c r="F4585">
        <v>0</v>
      </c>
      <c r="G4585">
        <v>0</v>
      </c>
      <c r="H4585">
        <v>0</v>
      </c>
      <c r="I4585">
        <v>0</v>
      </c>
      <c r="J4585">
        <v>0</v>
      </c>
      <c r="K4585">
        <v>0</v>
      </c>
    </row>
    <row r="4586" spans="1:11" x14ac:dyDescent="0.25">
      <c r="A4586" t="s">
        <v>56</v>
      </c>
      <c r="B4586" t="s">
        <v>66</v>
      </c>
      <c r="C4586" s="7">
        <v>41897</v>
      </c>
      <c r="D4586">
        <v>0</v>
      </c>
      <c r="E4586" t="s">
        <v>2682</v>
      </c>
      <c r="F4586">
        <v>33.479694366455078</v>
      </c>
      <c r="G4586">
        <v>181</v>
      </c>
      <c r="H4586">
        <v>10.685082872928177</v>
      </c>
      <c r="I4586">
        <v>81.895027160644531</v>
      </c>
      <c r="J4586">
        <v>13.154837608337402</v>
      </c>
      <c r="K4586">
        <v>-0.53107708692550659</v>
      </c>
    </row>
    <row r="4587" spans="1:11" x14ac:dyDescent="0.25">
      <c r="A4587" t="s">
        <v>56</v>
      </c>
      <c r="B4587" t="s">
        <v>66</v>
      </c>
      <c r="C4587" s="7">
        <v>41897</v>
      </c>
      <c r="D4587">
        <v>1</v>
      </c>
      <c r="E4587" t="s">
        <v>2683</v>
      </c>
      <c r="F4587">
        <v>34.010773191537233</v>
      </c>
      <c r="G4587">
        <v>181</v>
      </c>
      <c r="H4587">
        <v>10.685082872928177</v>
      </c>
      <c r="I4587">
        <v>81.895027160644531</v>
      </c>
      <c r="J4587">
        <v>13.154837608337402</v>
      </c>
      <c r="K4587">
        <v>-0.53107708692550659</v>
      </c>
    </row>
    <row r="4588" spans="1:11" x14ac:dyDescent="0.25">
      <c r="A4588" t="s">
        <v>56</v>
      </c>
      <c r="B4588" t="s">
        <v>67</v>
      </c>
      <c r="C4588" s="7">
        <v>41897</v>
      </c>
      <c r="D4588">
        <v>0</v>
      </c>
      <c r="E4588" t="s">
        <v>2684</v>
      </c>
      <c r="F4588">
        <v>21.989786148071289</v>
      </c>
      <c r="G4588">
        <v>176</v>
      </c>
      <c r="H4588">
        <v>7.2613636363636367</v>
      </c>
      <c r="I4588">
        <v>81.829544067382813</v>
      </c>
      <c r="J4588">
        <v>7.9615211486816406</v>
      </c>
      <c r="K4588">
        <v>-0.57328128814697266</v>
      </c>
    </row>
    <row r="4589" spans="1:11" x14ac:dyDescent="0.25">
      <c r="A4589" t="s">
        <v>56</v>
      </c>
      <c r="B4589" t="s">
        <v>67</v>
      </c>
      <c r="C4589" s="7">
        <v>41897</v>
      </c>
      <c r="D4589">
        <v>1</v>
      </c>
      <c r="E4589" t="s">
        <v>2685</v>
      </c>
      <c r="F4589">
        <v>22.563068394591525</v>
      </c>
      <c r="G4589">
        <v>176</v>
      </c>
      <c r="H4589">
        <v>7.2613636363636367</v>
      </c>
      <c r="I4589">
        <v>81.829544067382813</v>
      </c>
      <c r="J4589">
        <v>7.9615211486816406</v>
      </c>
      <c r="K4589">
        <v>-0.57328128814697266</v>
      </c>
    </row>
    <row r="4590" spans="1:11" x14ac:dyDescent="0.25">
      <c r="A4590" t="s">
        <v>56</v>
      </c>
      <c r="B4590" t="s">
        <v>68</v>
      </c>
      <c r="C4590" s="7">
        <v>41897</v>
      </c>
      <c r="D4590">
        <v>0</v>
      </c>
      <c r="E4590" t="s">
        <v>2686</v>
      </c>
      <c r="F4590">
        <v>30.662502288818359</v>
      </c>
      <c r="G4590">
        <v>2</v>
      </c>
      <c r="H4590">
        <v>7</v>
      </c>
      <c r="I4590">
        <v>82</v>
      </c>
      <c r="J4590">
        <v>17.907482147216797</v>
      </c>
      <c r="K4590">
        <v>12.287502288818359</v>
      </c>
    </row>
    <row r="4591" spans="1:11" x14ac:dyDescent="0.25">
      <c r="A4591" t="s">
        <v>56</v>
      </c>
      <c r="B4591" t="s">
        <v>68</v>
      </c>
      <c r="C4591" s="7">
        <v>41897</v>
      </c>
      <c r="D4591">
        <v>1</v>
      </c>
      <c r="E4591" t="s">
        <v>2687</v>
      </c>
      <c r="F4591">
        <v>18.374999761581421</v>
      </c>
      <c r="G4591">
        <v>2</v>
      </c>
      <c r="H4591">
        <v>7</v>
      </c>
      <c r="I4591">
        <v>82</v>
      </c>
      <c r="J4591">
        <v>17.907482147216797</v>
      </c>
      <c r="K4591">
        <v>12.287502288818359</v>
      </c>
    </row>
    <row r="4592" spans="1:11" x14ac:dyDescent="0.25">
      <c r="A4592" t="s">
        <v>56</v>
      </c>
      <c r="B4592" t="s">
        <v>4120</v>
      </c>
      <c r="C4592" s="7">
        <v>41897</v>
      </c>
      <c r="D4592">
        <v>0</v>
      </c>
      <c r="E4592" t="s">
        <v>5279</v>
      </c>
      <c r="F4592">
        <v>23.058074951171875</v>
      </c>
      <c r="G4592">
        <v>87</v>
      </c>
      <c r="H4592">
        <v>8.5574712643678161</v>
      </c>
      <c r="I4592">
        <v>82.03448486328125</v>
      </c>
      <c r="J4592">
        <v>13.29047966003418</v>
      </c>
      <c r="K4592">
        <v>-0.72698229551315308</v>
      </c>
    </row>
    <row r="4593" spans="1:11" x14ac:dyDescent="0.25">
      <c r="A4593" t="s">
        <v>56</v>
      </c>
      <c r="B4593" t="s">
        <v>4120</v>
      </c>
      <c r="C4593" s="7">
        <v>41897</v>
      </c>
      <c r="D4593">
        <v>1</v>
      </c>
      <c r="E4593" t="s">
        <v>5280</v>
      </c>
      <c r="F4593">
        <v>23.785057230349416</v>
      </c>
      <c r="G4593">
        <v>87</v>
      </c>
      <c r="H4593">
        <v>8.5574712643678161</v>
      </c>
      <c r="I4593">
        <v>82.03448486328125</v>
      </c>
      <c r="J4593">
        <v>13.29047966003418</v>
      </c>
      <c r="K4593">
        <v>-0.72698229551315308</v>
      </c>
    </row>
    <row r="4594" spans="1:11" x14ac:dyDescent="0.25">
      <c r="A4594" t="s">
        <v>56</v>
      </c>
      <c r="B4594" t="s">
        <v>4121</v>
      </c>
      <c r="C4594" s="7">
        <v>41897</v>
      </c>
      <c r="D4594">
        <v>0</v>
      </c>
      <c r="E4594" t="s">
        <v>5281</v>
      </c>
      <c r="F4594">
        <v>13.442811965942383</v>
      </c>
      <c r="G4594">
        <v>8</v>
      </c>
      <c r="H4594">
        <v>4.875</v>
      </c>
      <c r="I4594">
        <v>81.75</v>
      </c>
      <c r="J4594">
        <v>4.0414519309997559</v>
      </c>
      <c r="K4594">
        <v>0.50406163930892944</v>
      </c>
    </row>
    <row r="4595" spans="1:11" x14ac:dyDescent="0.25">
      <c r="A4595" t="s">
        <v>56</v>
      </c>
      <c r="B4595" t="s">
        <v>4121</v>
      </c>
      <c r="C4595" s="7">
        <v>41897</v>
      </c>
      <c r="D4595">
        <v>1</v>
      </c>
      <c r="E4595" t="s">
        <v>5282</v>
      </c>
      <c r="F4595">
        <v>12.938750135246664</v>
      </c>
      <c r="G4595">
        <v>8</v>
      </c>
      <c r="H4595">
        <v>4.875</v>
      </c>
      <c r="I4595">
        <v>81.75</v>
      </c>
      <c r="J4595">
        <v>4.0414519309997559</v>
      </c>
      <c r="K4595">
        <v>0.50406163930892944</v>
      </c>
    </row>
    <row r="4596" spans="1:11" x14ac:dyDescent="0.25">
      <c r="A4596" t="s">
        <v>56</v>
      </c>
      <c r="B4596" t="s">
        <v>4122</v>
      </c>
      <c r="C4596" s="7">
        <v>41897</v>
      </c>
      <c r="D4596">
        <v>0</v>
      </c>
      <c r="E4596" t="s">
        <v>5283</v>
      </c>
      <c r="F4596">
        <v>35.50421142578125</v>
      </c>
      <c r="G4596">
        <v>174</v>
      </c>
      <c r="H4596">
        <v>9.2212643678160919</v>
      </c>
      <c r="I4596">
        <v>81.758621215820313</v>
      </c>
      <c r="J4596">
        <v>9.5000619888305664</v>
      </c>
      <c r="K4596">
        <v>0.70099145174026489</v>
      </c>
    </row>
    <row r="4597" spans="1:11" x14ac:dyDescent="0.25">
      <c r="A4597" t="s">
        <v>56</v>
      </c>
      <c r="B4597" t="s">
        <v>4122</v>
      </c>
      <c r="C4597" s="7">
        <v>41897</v>
      </c>
      <c r="D4597">
        <v>1</v>
      </c>
      <c r="E4597" t="s">
        <v>5284</v>
      </c>
      <c r="F4597">
        <v>34.803218526915572</v>
      </c>
      <c r="G4597">
        <v>174</v>
      </c>
      <c r="H4597">
        <v>9.2212643678160919</v>
      </c>
      <c r="I4597">
        <v>81.758621215820313</v>
      </c>
      <c r="J4597">
        <v>9.5000619888305664</v>
      </c>
      <c r="K4597">
        <v>0.70099145174026489</v>
      </c>
    </row>
    <row r="4598" spans="1:11" x14ac:dyDescent="0.25">
      <c r="A4598" t="s">
        <v>56</v>
      </c>
      <c r="B4598" t="s">
        <v>75</v>
      </c>
      <c r="C4598" s="7">
        <v>41897</v>
      </c>
      <c r="D4598">
        <v>0</v>
      </c>
      <c r="E4598" t="s">
        <v>1348</v>
      </c>
      <c r="F4598">
        <v>0</v>
      </c>
      <c r="G4598">
        <v>0</v>
      </c>
      <c r="H4598">
        <v>0</v>
      </c>
      <c r="I4598">
        <v>0</v>
      </c>
      <c r="J4598">
        <v>0</v>
      </c>
      <c r="K4598">
        <v>0</v>
      </c>
    </row>
    <row r="4599" spans="1:11" x14ac:dyDescent="0.25">
      <c r="A4599" t="s">
        <v>56</v>
      </c>
      <c r="B4599" t="s">
        <v>75</v>
      </c>
      <c r="C4599" s="7">
        <v>41897</v>
      </c>
      <c r="D4599">
        <v>1</v>
      </c>
      <c r="E4599" t="s">
        <v>1349</v>
      </c>
      <c r="F4599">
        <v>0</v>
      </c>
      <c r="G4599">
        <v>0</v>
      </c>
      <c r="H4599">
        <v>0</v>
      </c>
      <c r="I4599">
        <v>0</v>
      </c>
      <c r="J4599">
        <v>0</v>
      </c>
      <c r="K4599">
        <v>0</v>
      </c>
    </row>
    <row r="4600" spans="1:11" x14ac:dyDescent="0.25">
      <c r="A4600" t="s">
        <v>56</v>
      </c>
      <c r="B4600" t="s">
        <v>69</v>
      </c>
      <c r="C4600" s="7">
        <v>41897</v>
      </c>
      <c r="D4600">
        <v>0</v>
      </c>
      <c r="E4600" t="s">
        <v>1350</v>
      </c>
      <c r="F4600">
        <v>0</v>
      </c>
      <c r="G4600">
        <v>0</v>
      </c>
      <c r="H4600">
        <v>0</v>
      </c>
      <c r="I4600">
        <v>0</v>
      </c>
      <c r="J4600">
        <v>0</v>
      </c>
      <c r="K4600">
        <v>0</v>
      </c>
    </row>
    <row r="4601" spans="1:11" x14ac:dyDescent="0.25">
      <c r="A4601" t="s">
        <v>56</v>
      </c>
      <c r="B4601" t="s">
        <v>69</v>
      </c>
      <c r="C4601" s="7">
        <v>41897</v>
      </c>
      <c r="D4601">
        <v>1</v>
      </c>
      <c r="E4601" t="s">
        <v>1351</v>
      </c>
      <c r="F4601">
        <v>0</v>
      </c>
      <c r="G4601">
        <v>0</v>
      </c>
      <c r="H4601">
        <v>0</v>
      </c>
      <c r="I4601">
        <v>0</v>
      </c>
      <c r="J4601">
        <v>0</v>
      </c>
      <c r="K4601">
        <v>0</v>
      </c>
    </row>
    <row r="4602" spans="1:11" x14ac:dyDescent="0.25">
      <c r="A4602" t="s">
        <v>56</v>
      </c>
      <c r="B4602" t="s">
        <v>70</v>
      </c>
      <c r="C4602" s="7">
        <v>41897</v>
      </c>
      <c r="D4602">
        <v>0</v>
      </c>
      <c r="E4602" t="s">
        <v>1352</v>
      </c>
      <c r="F4602">
        <v>0</v>
      </c>
      <c r="G4602">
        <v>0</v>
      </c>
      <c r="H4602">
        <v>0</v>
      </c>
      <c r="I4602">
        <v>0</v>
      </c>
      <c r="J4602">
        <v>0</v>
      </c>
      <c r="K4602">
        <v>0</v>
      </c>
    </row>
    <row r="4603" spans="1:11" x14ac:dyDescent="0.25">
      <c r="A4603" t="s">
        <v>56</v>
      </c>
      <c r="B4603" t="s">
        <v>70</v>
      </c>
      <c r="C4603" s="7">
        <v>41897</v>
      </c>
      <c r="D4603">
        <v>1</v>
      </c>
      <c r="E4603" t="s">
        <v>1353</v>
      </c>
      <c r="F4603">
        <v>0</v>
      </c>
      <c r="G4603">
        <v>0</v>
      </c>
      <c r="H4603">
        <v>0</v>
      </c>
      <c r="I4603">
        <v>0</v>
      </c>
      <c r="J4603">
        <v>0</v>
      </c>
      <c r="K4603">
        <v>0</v>
      </c>
    </row>
    <row r="4604" spans="1:11" x14ac:dyDescent="0.25">
      <c r="A4604" t="s">
        <v>56</v>
      </c>
      <c r="B4604" t="s">
        <v>5566</v>
      </c>
      <c r="C4604" s="7">
        <v>41897</v>
      </c>
      <c r="D4604">
        <v>0</v>
      </c>
      <c r="E4604" t="s">
        <v>5951</v>
      </c>
      <c r="F4604">
        <v>5.192500114440918</v>
      </c>
      <c r="G4604">
        <v>1</v>
      </c>
      <c r="H4604">
        <v>1</v>
      </c>
      <c r="I4604">
        <v>81</v>
      </c>
      <c r="K4604">
        <v>3.7025001049041748</v>
      </c>
    </row>
    <row r="4605" spans="1:11" x14ac:dyDescent="0.25">
      <c r="A4605" t="s">
        <v>56</v>
      </c>
      <c r="B4605" t="s">
        <v>5566</v>
      </c>
      <c r="C4605" s="7">
        <v>41897</v>
      </c>
      <c r="D4605">
        <v>1</v>
      </c>
      <c r="E4605" t="s">
        <v>5952</v>
      </c>
      <c r="F4605">
        <v>1.4900000095367432</v>
      </c>
      <c r="G4605">
        <v>1</v>
      </c>
      <c r="H4605">
        <v>1</v>
      </c>
      <c r="I4605">
        <v>81</v>
      </c>
      <c r="K4605">
        <v>3.7025001049041748</v>
      </c>
    </row>
    <row r="4606" spans="1:11" x14ac:dyDescent="0.25">
      <c r="A4606" t="s">
        <v>56</v>
      </c>
      <c r="B4606" t="s">
        <v>4123</v>
      </c>
      <c r="C4606" s="7">
        <v>41897</v>
      </c>
      <c r="D4606">
        <v>0</v>
      </c>
      <c r="E4606" t="s">
        <v>5285</v>
      </c>
      <c r="F4606">
        <v>19.002250671386719</v>
      </c>
      <c r="G4606">
        <v>30</v>
      </c>
      <c r="H4606">
        <v>2.9333333333333331</v>
      </c>
      <c r="I4606">
        <v>81.466667175292969</v>
      </c>
      <c r="J4606">
        <v>5.0543227195739746</v>
      </c>
      <c r="K4606">
        <v>-1.341583251953125</v>
      </c>
    </row>
    <row r="4607" spans="1:11" x14ac:dyDescent="0.25">
      <c r="A4607" t="s">
        <v>56</v>
      </c>
      <c r="B4607" t="s">
        <v>4123</v>
      </c>
      <c r="C4607" s="7">
        <v>41897</v>
      </c>
      <c r="D4607">
        <v>1</v>
      </c>
      <c r="E4607" t="s">
        <v>5286</v>
      </c>
      <c r="F4607">
        <v>20.343833052366971</v>
      </c>
      <c r="G4607">
        <v>30</v>
      </c>
      <c r="H4607">
        <v>2.9333333333333331</v>
      </c>
      <c r="I4607">
        <v>81.466667175292969</v>
      </c>
      <c r="J4607">
        <v>5.0543227195739746</v>
      </c>
      <c r="K4607">
        <v>-1.341583251953125</v>
      </c>
    </row>
    <row r="4608" spans="1:11" x14ac:dyDescent="0.25">
      <c r="A4608" t="s">
        <v>56</v>
      </c>
      <c r="B4608" t="s">
        <v>4124</v>
      </c>
      <c r="C4608" s="7">
        <v>41897</v>
      </c>
      <c r="D4608">
        <v>0</v>
      </c>
      <c r="E4608" t="s">
        <v>5287</v>
      </c>
      <c r="F4608">
        <v>25.28660774230957</v>
      </c>
      <c r="G4608">
        <v>42</v>
      </c>
      <c r="H4608">
        <v>15.80952380952381</v>
      </c>
      <c r="I4608">
        <v>82.523811340332031</v>
      </c>
      <c r="J4608">
        <v>16.293228149414063</v>
      </c>
      <c r="K4608">
        <v>-5.7552976608276367</v>
      </c>
    </row>
    <row r="4609" spans="1:11" x14ac:dyDescent="0.25">
      <c r="A4609" t="s">
        <v>56</v>
      </c>
      <c r="B4609" t="s">
        <v>4124</v>
      </c>
      <c r="C4609" s="7">
        <v>41897</v>
      </c>
      <c r="D4609">
        <v>1</v>
      </c>
      <c r="E4609" t="s">
        <v>5288</v>
      </c>
      <c r="F4609">
        <v>31.041904626857665</v>
      </c>
      <c r="G4609">
        <v>42</v>
      </c>
      <c r="H4609">
        <v>15.80952380952381</v>
      </c>
      <c r="I4609">
        <v>82.523811340332031</v>
      </c>
      <c r="J4609">
        <v>16.293228149414063</v>
      </c>
      <c r="K4609">
        <v>-5.7552976608276367</v>
      </c>
    </row>
    <row r="4610" spans="1:11" x14ac:dyDescent="0.25">
      <c r="A4610" t="s">
        <v>56</v>
      </c>
      <c r="B4610" t="s">
        <v>71</v>
      </c>
      <c r="C4610" s="7">
        <v>41897</v>
      </c>
      <c r="D4610">
        <v>0</v>
      </c>
      <c r="E4610" t="s">
        <v>1354</v>
      </c>
      <c r="F4610">
        <v>-0.6999969482421875</v>
      </c>
      <c r="G4610">
        <v>1</v>
      </c>
      <c r="H4610">
        <v>1</v>
      </c>
      <c r="I4610">
        <v>83</v>
      </c>
      <c r="K4610">
        <v>-3.3899970054626465</v>
      </c>
    </row>
    <row r="4611" spans="1:11" x14ac:dyDescent="0.25">
      <c r="A4611" t="s">
        <v>56</v>
      </c>
      <c r="B4611" t="s">
        <v>71</v>
      </c>
      <c r="C4611" s="7">
        <v>41897</v>
      </c>
      <c r="D4611">
        <v>1</v>
      </c>
      <c r="E4611" t="s">
        <v>1355</v>
      </c>
      <c r="F4611">
        <v>2.690000057220459</v>
      </c>
      <c r="G4611">
        <v>1</v>
      </c>
      <c r="H4611">
        <v>1</v>
      </c>
      <c r="I4611">
        <v>83</v>
      </c>
      <c r="K4611">
        <v>-3.3899970054626465</v>
      </c>
    </row>
    <row r="4612" spans="1:11" x14ac:dyDescent="0.25">
      <c r="A4612" t="s">
        <v>56</v>
      </c>
      <c r="B4612" t="s">
        <v>72</v>
      </c>
      <c r="C4612" s="7">
        <v>41897</v>
      </c>
      <c r="D4612">
        <v>0</v>
      </c>
      <c r="E4612" t="s">
        <v>1356</v>
      </c>
      <c r="F4612">
        <v>8.0841760635375977</v>
      </c>
      <c r="G4612">
        <v>85</v>
      </c>
      <c r="H4612">
        <v>2.9823529411764707</v>
      </c>
      <c r="I4612">
        <v>81.682350158691406</v>
      </c>
      <c r="J4612">
        <v>5.1025881767272949</v>
      </c>
      <c r="K4612">
        <v>-0.62705886363983154</v>
      </c>
    </row>
    <row r="4613" spans="1:11" x14ac:dyDescent="0.25">
      <c r="A4613" t="s">
        <v>56</v>
      </c>
      <c r="B4613" t="s">
        <v>72</v>
      </c>
      <c r="C4613" s="7">
        <v>41897</v>
      </c>
      <c r="D4613">
        <v>1</v>
      </c>
      <c r="E4613" t="s">
        <v>1357</v>
      </c>
      <c r="F4613">
        <v>8.7112353061928474</v>
      </c>
      <c r="G4613">
        <v>85</v>
      </c>
      <c r="H4613">
        <v>2.9823529411764707</v>
      </c>
      <c r="I4613">
        <v>81.682350158691406</v>
      </c>
      <c r="J4613">
        <v>5.1025881767272949</v>
      </c>
      <c r="K4613">
        <v>-0.62705886363983154</v>
      </c>
    </row>
    <row r="4614" spans="1:11" x14ac:dyDescent="0.25">
      <c r="A4614" t="s">
        <v>56</v>
      </c>
      <c r="B4614" t="s">
        <v>73</v>
      </c>
      <c r="C4614" s="7">
        <v>41897</v>
      </c>
      <c r="D4614">
        <v>0</v>
      </c>
      <c r="E4614" t="s">
        <v>1358</v>
      </c>
      <c r="F4614">
        <v>34.076957702636719</v>
      </c>
      <c r="G4614">
        <v>277</v>
      </c>
      <c r="H4614">
        <v>10.828519855595667</v>
      </c>
      <c r="I4614">
        <v>81.931411743164062</v>
      </c>
      <c r="J4614">
        <v>12.424832344055176</v>
      </c>
      <c r="K4614">
        <v>-0.57378143072128296</v>
      </c>
    </row>
    <row r="4615" spans="1:11" x14ac:dyDescent="0.25">
      <c r="A4615" t="s">
        <v>56</v>
      </c>
      <c r="B4615" t="s">
        <v>73</v>
      </c>
      <c r="C4615" s="7">
        <v>41897</v>
      </c>
      <c r="D4615">
        <v>1</v>
      </c>
      <c r="E4615" t="s">
        <v>1359</v>
      </c>
      <c r="F4615">
        <v>34.650740021100056</v>
      </c>
      <c r="G4615">
        <v>277</v>
      </c>
      <c r="H4615">
        <v>10.828519855595667</v>
      </c>
      <c r="I4615">
        <v>81.931411743164062</v>
      </c>
      <c r="J4615">
        <v>12.424832344055176</v>
      </c>
      <c r="K4615">
        <v>-0.57378143072128296</v>
      </c>
    </row>
    <row r="4616" spans="1:11" x14ac:dyDescent="0.25">
      <c r="A4616" t="s">
        <v>56</v>
      </c>
      <c r="B4616" t="s">
        <v>5565</v>
      </c>
      <c r="C4616" s="7">
        <v>41897</v>
      </c>
      <c r="D4616">
        <v>0</v>
      </c>
      <c r="E4616" t="s">
        <v>5953</v>
      </c>
      <c r="F4616">
        <v>7.9108924865722656</v>
      </c>
      <c r="G4616">
        <v>14</v>
      </c>
      <c r="H4616">
        <v>4.0714285714285712</v>
      </c>
      <c r="I4616">
        <v>81.571426391601563</v>
      </c>
      <c r="J4616">
        <v>3.9463722705841064</v>
      </c>
      <c r="K4616">
        <v>-1.3730361461639404</v>
      </c>
    </row>
    <row r="4617" spans="1:11" x14ac:dyDescent="0.25">
      <c r="A4617" t="s">
        <v>56</v>
      </c>
      <c r="B4617" t="s">
        <v>5565</v>
      </c>
      <c r="C4617" s="7">
        <v>41897</v>
      </c>
      <c r="D4617">
        <v>1</v>
      </c>
      <c r="E4617" t="s">
        <v>5954</v>
      </c>
      <c r="F4617">
        <v>9.2839285284280777</v>
      </c>
      <c r="G4617">
        <v>14</v>
      </c>
      <c r="H4617">
        <v>4.0714285714285712</v>
      </c>
      <c r="I4617">
        <v>81.571426391601563</v>
      </c>
      <c r="J4617">
        <v>3.9463722705841064</v>
      </c>
      <c r="K4617">
        <v>-1.3730361461639404</v>
      </c>
    </row>
    <row r="4618" spans="1:11" x14ac:dyDescent="0.25">
      <c r="A4618" t="s">
        <v>56</v>
      </c>
      <c r="B4618" t="s">
        <v>4119</v>
      </c>
      <c r="C4618" s="7">
        <v>41898</v>
      </c>
      <c r="D4618">
        <v>0</v>
      </c>
      <c r="E4618" t="s">
        <v>5289</v>
      </c>
      <c r="F4618">
        <v>12.907856941223145</v>
      </c>
      <c r="G4618">
        <v>7</v>
      </c>
      <c r="H4618">
        <v>8</v>
      </c>
      <c r="I4618">
        <v>88.714286804199219</v>
      </c>
      <c r="J4618">
        <v>10.401104927062988</v>
      </c>
      <c r="K4618">
        <v>3.2964286804199219</v>
      </c>
    </row>
    <row r="4619" spans="1:11" x14ac:dyDescent="0.25">
      <c r="A4619" t="s">
        <v>56</v>
      </c>
      <c r="B4619" t="s">
        <v>4119</v>
      </c>
      <c r="C4619" s="7">
        <v>41898</v>
      </c>
      <c r="D4619">
        <v>1</v>
      </c>
      <c r="E4619" t="s">
        <v>5290</v>
      </c>
      <c r="F4619">
        <v>9.6114285673413953</v>
      </c>
      <c r="G4619">
        <v>7</v>
      </c>
      <c r="H4619">
        <v>8</v>
      </c>
      <c r="I4619">
        <v>88.714286804199219</v>
      </c>
      <c r="J4619">
        <v>10.401104927062988</v>
      </c>
      <c r="K4619">
        <v>3.2964286804199219</v>
      </c>
    </row>
    <row r="4620" spans="1:11" x14ac:dyDescent="0.25">
      <c r="A4620" t="s">
        <v>56</v>
      </c>
      <c r="B4620" t="s">
        <v>3637</v>
      </c>
      <c r="C4620" s="7">
        <v>41898</v>
      </c>
      <c r="D4620">
        <v>0</v>
      </c>
      <c r="E4620" t="s">
        <v>3833</v>
      </c>
      <c r="F4620">
        <v>28.748256683349609</v>
      </c>
      <c r="G4620">
        <v>363</v>
      </c>
      <c r="H4620">
        <v>8.9641873278236908</v>
      </c>
      <c r="I4620">
        <v>88.561981201171875</v>
      </c>
      <c r="J4620">
        <v>18.535268783569336</v>
      </c>
      <c r="K4620">
        <v>-1.1990842819213867</v>
      </c>
    </row>
    <row r="4621" spans="1:11" x14ac:dyDescent="0.25">
      <c r="A4621" t="s">
        <v>56</v>
      </c>
      <c r="B4621" t="s">
        <v>3637</v>
      </c>
      <c r="C4621" s="7">
        <v>41898</v>
      </c>
      <c r="D4621">
        <v>1</v>
      </c>
      <c r="E4621" t="s">
        <v>3834</v>
      </c>
      <c r="F4621">
        <v>29.947341562790115</v>
      </c>
      <c r="G4621">
        <v>363</v>
      </c>
      <c r="H4621">
        <v>8.9641873278236908</v>
      </c>
      <c r="I4621">
        <v>88.561981201171875</v>
      </c>
      <c r="J4621">
        <v>18.535268783569336</v>
      </c>
      <c r="K4621">
        <v>-1.1990842819213867</v>
      </c>
    </row>
    <row r="4622" spans="1:11" x14ac:dyDescent="0.25">
      <c r="A4622" t="s">
        <v>56</v>
      </c>
      <c r="B4622" t="s">
        <v>61</v>
      </c>
      <c r="C4622" s="7">
        <v>41898</v>
      </c>
      <c r="D4622">
        <v>0</v>
      </c>
      <c r="E4622" t="s">
        <v>1360</v>
      </c>
      <c r="F4622">
        <v>34.309913635253906</v>
      </c>
      <c r="G4622">
        <v>204</v>
      </c>
      <c r="H4622">
        <v>8.7034313725490193</v>
      </c>
      <c r="I4622">
        <v>89</v>
      </c>
      <c r="J4622">
        <v>15.759507179260254</v>
      </c>
      <c r="K4622">
        <v>-0.16297808289527893</v>
      </c>
    </row>
    <row r="4623" spans="1:11" x14ac:dyDescent="0.25">
      <c r="A4623" t="s">
        <v>56</v>
      </c>
      <c r="B4623" t="s">
        <v>61</v>
      </c>
      <c r="C4623" s="7">
        <v>41898</v>
      </c>
      <c r="D4623">
        <v>1</v>
      </c>
      <c r="E4623" t="s">
        <v>1361</v>
      </c>
      <c r="F4623">
        <v>34.472892150419817</v>
      </c>
      <c r="G4623">
        <v>204</v>
      </c>
      <c r="H4623">
        <v>8.7034313725490193</v>
      </c>
      <c r="I4623">
        <v>89</v>
      </c>
      <c r="J4623">
        <v>15.759507179260254</v>
      </c>
      <c r="K4623">
        <v>-0.16297808289527893</v>
      </c>
    </row>
    <row r="4624" spans="1:11" x14ac:dyDescent="0.25">
      <c r="A4624" t="s">
        <v>56</v>
      </c>
      <c r="B4624" t="s">
        <v>62</v>
      </c>
      <c r="C4624" s="7">
        <v>41898</v>
      </c>
      <c r="D4624">
        <v>0</v>
      </c>
      <c r="E4624" t="s">
        <v>1362</v>
      </c>
      <c r="F4624">
        <v>21.612546920776367</v>
      </c>
      <c r="G4624">
        <v>159</v>
      </c>
      <c r="H4624">
        <v>9.2987421383647799</v>
      </c>
      <c r="I4624">
        <v>88</v>
      </c>
      <c r="J4624">
        <v>21.560905456542969</v>
      </c>
      <c r="K4624">
        <v>-2.5284278392791748</v>
      </c>
    </row>
    <row r="4625" spans="1:11" x14ac:dyDescent="0.25">
      <c r="A4625" t="s">
        <v>56</v>
      </c>
      <c r="B4625" t="s">
        <v>62</v>
      </c>
      <c r="C4625" s="7">
        <v>41898</v>
      </c>
      <c r="D4625">
        <v>1</v>
      </c>
      <c r="E4625" t="s">
        <v>1363</v>
      </c>
      <c r="F4625">
        <v>24.140974771114266</v>
      </c>
      <c r="G4625">
        <v>159</v>
      </c>
      <c r="H4625">
        <v>9.2987421383647799</v>
      </c>
      <c r="I4625">
        <v>88</v>
      </c>
      <c r="J4625">
        <v>21.560905456542969</v>
      </c>
      <c r="K4625">
        <v>-2.5284278392791748</v>
      </c>
    </row>
    <row r="4626" spans="1:11" x14ac:dyDescent="0.25">
      <c r="A4626" t="s">
        <v>56</v>
      </c>
      <c r="B4626" t="s">
        <v>74</v>
      </c>
      <c r="C4626" s="7">
        <v>41898</v>
      </c>
      <c r="D4626">
        <v>0</v>
      </c>
      <c r="E4626" t="s">
        <v>1364</v>
      </c>
      <c r="F4626">
        <v>38.275001525878906</v>
      </c>
      <c r="G4626">
        <v>4</v>
      </c>
      <c r="H4626">
        <v>7</v>
      </c>
      <c r="I4626">
        <v>88</v>
      </c>
      <c r="J4626">
        <v>7.5916686058044434</v>
      </c>
      <c r="K4626">
        <v>7.1700024604797363</v>
      </c>
    </row>
    <row r="4627" spans="1:11" x14ac:dyDescent="0.25">
      <c r="A4627" t="s">
        <v>56</v>
      </c>
      <c r="B4627" t="s">
        <v>74</v>
      </c>
      <c r="C4627" s="7">
        <v>41898</v>
      </c>
      <c r="D4627">
        <v>1</v>
      </c>
      <c r="E4627" t="s">
        <v>1365</v>
      </c>
      <c r="F4627">
        <v>31.10499906539917</v>
      </c>
      <c r="G4627">
        <v>4</v>
      </c>
      <c r="H4627">
        <v>7</v>
      </c>
      <c r="I4627">
        <v>88</v>
      </c>
      <c r="J4627">
        <v>7.5916686058044434</v>
      </c>
      <c r="K4627">
        <v>7.1700024604797363</v>
      </c>
    </row>
    <row r="4628" spans="1:11" x14ac:dyDescent="0.25">
      <c r="A4628" t="s">
        <v>56</v>
      </c>
      <c r="B4628" t="s">
        <v>63</v>
      </c>
      <c r="C4628" s="7">
        <v>41898</v>
      </c>
      <c r="D4628">
        <v>0</v>
      </c>
      <c r="E4628" t="s">
        <v>2688</v>
      </c>
      <c r="F4628">
        <v>0</v>
      </c>
      <c r="G4628">
        <v>0</v>
      </c>
      <c r="H4628">
        <v>0</v>
      </c>
      <c r="I4628">
        <v>0</v>
      </c>
      <c r="J4628">
        <v>0</v>
      </c>
      <c r="K4628">
        <v>0</v>
      </c>
    </row>
    <row r="4629" spans="1:11" x14ac:dyDescent="0.25">
      <c r="A4629" t="s">
        <v>56</v>
      </c>
      <c r="B4629" t="s">
        <v>63</v>
      </c>
      <c r="C4629" s="7">
        <v>41898</v>
      </c>
      <c r="D4629">
        <v>1</v>
      </c>
      <c r="E4629" t="s">
        <v>2689</v>
      </c>
      <c r="F4629">
        <v>0</v>
      </c>
      <c r="G4629">
        <v>0</v>
      </c>
      <c r="H4629">
        <v>0</v>
      </c>
      <c r="I4629">
        <v>0</v>
      </c>
      <c r="J4629">
        <v>0</v>
      </c>
      <c r="K4629">
        <v>0</v>
      </c>
    </row>
    <row r="4630" spans="1:11" x14ac:dyDescent="0.25">
      <c r="A4630" t="s">
        <v>56</v>
      </c>
      <c r="B4630" t="s">
        <v>64</v>
      </c>
      <c r="C4630" s="7">
        <v>41898</v>
      </c>
      <c r="D4630">
        <v>0</v>
      </c>
      <c r="E4630" t="s">
        <v>2690</v>
      </c>
      <c r="F4630">
        <v>0</v>
      </c>
      <c r="G4630">
        <v>0</v>
      </c>
      <c r="H4630">
        <v>0</v>
      </c>
      <c r="I4630">
        <v>0</v>
      </c>
      <c r="J4630">
        <v>0</v>
      </c>
      <c r="K4630">
        <v>0</v>
      </c>
    </row>
    <row r="4631" spans="1:11" x14ac:dyDescent="0.25">
      <c r="A4631" t="s">
        <v>56</v>
      </c>
      <c r="B4631" t="s">
        <v>64</v>
      </c>
      <c r="C4631" s="7">
        <v>41898</v>
      </c>
      <c r="D4631">
        <v>1</v>
      </c>
      <c r="E4631" t="s">
        <v>2691</v>
      </c>
      <c r="F4631">
        <v>0</v>
      </c>
      <c r="G4631">
        <v>0</v>
      </c>
      <c r="H4631">
        <v>0</v>
      </c>
      <c r="I4631">
        <v>0</v>
      </c>
      <c r="J4631">
        <v>0</v>
      </c>
      <c r="K4631">
        <v>0</v>
      </c>
    </row>
    <row r="4632" spans="1:11" x14ac:dyDescent="0.25">
      <c r="A4632" t="s">
        <v>56</v>
      </c>
      <c r="B4632" t="s">
        <v>65</v>
      </c>
      <c r="C4632" s="7">
        <v>41898</v>
      </c>
      <c r="D4632">
        <v>0</v>
      </c>
      <c r="E4632" t="s">
        <v>2692</v>
      </c>
      <c r="F4632">
        <v>0</v>
      </c>
      <c r="G4632">
        <v>0</v>
      </c>
      <c r="H4632">
        <v>0</v>
      </c>
      <c r="I4632">
        <v>0</v>
      </c>
      <c r="J4632">
        <v>0</v>
      </c>
      <c r="K4632">
        <v>0</v>
      </c>
    </row>
    <row r="4633" spans="1:11" x14ac:dyDescent="0.25">
      <c r="A4633" t="s">
        <v>56</v>
      </c>
      <c r="B4633" t="s">
        <v>65</v>
      </c>
      <c r="C4633" s="7">
        <v>41898</v>
      </c>
      <c r="D4633">
        <v>1</v>
      </c>
      <c r="E4633" t="s">
        <v>2693</v>
      </c>
      <c r="F4633">
        <v>0</v>
      </c>
      <c r="G4633">
        <v>0</v>
      </c>
      <c r="H4633">
        <v>0</v>
      </c>
      <c r="I4633">
        <v>0</v>
      </c>
      <c r="J4633">
        <v>0</v>
      </c>
      <c r="K4633">
        <v>0</v>
      </c>
    </row>
    <row r="4634" spans="1:11" x14ac:dyDescent="0.25">
      <c r="A4634" t="s">
        <v>56</v>
      </c>
      <c r="B4634" t="s">
        <v>66</v>
      </c>
      <c r="C4634" s="7">
        <v>41898</v>
      </c>
      <c r="D4634">
        <v>0</v>
      </c>
      <c r="E4634" t="s">
        <v>2694</v>
      </c>
      <c r="F4634">
        <v>34.825191497802734</v>
      </c>
      <c r="G4634">
        <v>181</v>
      </c>
      <c r="H4634">
        <v>10.685082872928177</v>
      </c>
      <c r="I4634">
        <v>88.552482604980469</v>
      </c>
      <c r="J4634">
        <v>24.058170318603516</v>
      </c>
      <c r="K4634">
        <v>-0.66538745164871216</v>
      </c>
    </row>
    <row r="4635" spans="1:11" x14ac:dyDescent="0.25">
      <c r="A4635" t="s">
        <v>56</v>
      </c>
      <c r="B4635" t="s">
        <v>66</v>
      </c>
      <c r="C4635" s="7">
        <v>41898</v>
      </c>
      <c r="D4635">
        <v>1</v>
      </c>
      <c r="E4635" t="s">
        <v>2695</v>
      </c>
      <c r="F4635">
        <v>35.490580269140679</v>
      </c>
      <c r="G4635">
        <v>181</v>
      </c>
      <c r="H4635">
        <v>10.685082872928177</v>
      </c>
      <c r="I4635">
        <v>88.552482604980469</v>
      </c>
      <c r="J4635">
        <v>24.058170318603516</v>
      </c>
      <c r="K4635">
        <v>-0.66538745164871216</v>
      </c>
    </row>
    <row r="4636" spans="1:11" x14ac:dyDescent="0.25">
      <c r="A4636" t="s">
        <v>56</v>
      </c>
      <c r="B4636" t="s">
        <v>67</v>
      </c>
      <c r="C4636" s="7">
        <v>41898</v>
      </c>
      <c r="D4636">
        <v>0</v>
      </c>
      <c r="E4636" t="s">
        <v>2696</v>
      </c>
      <c r="F4636">
        <v>22.237827301025391</v>
      </c>
      <c r="G4636">
        <v>176</v>
      </c>
      <c r="H4636">
        <v>7.2613636363636367</v>
      </c>
      <c r="I4636">
        <v>88.585227966308594</v>
      </c>
      <c r="J4636">
        <v>10.531950950622559</v>
      </c>
      <c r="K4636">
        <v>-2.0126276016235352</v>
      </c>
    </row>
    <row r="4637" spans="1:11" x14ac:dyDescent="0.25">
      <c r="A4637" t="s">
        <v>56</v>
      </c>
      <c r="B4637" t="s">
        <v>67</v>
      </c>
      <c r="C4637" s="7">
        <v>41898</v>
      </c>
      <c r="D4637">
        <v>1</v>
      </c>
      <c r="E4637" t="s">
        <v>2697</v>
      </c>
      <c r="F4637">
        <v>24.250454320995644</v>
      </c>
      <c r="G4637">
        <v>176</v>
      </c>
      <c r="H4637">
        <v>7.2613636363636367</v>
      </c>
      <c r="I4637">
        <v>88.585227966308594</v>
      </c>
      <c r="J4637">
        <v>10.531950950622559</v>
      </c>
      <c r="K4637">
        <v>-2.0126276016235352</v>
      </c>
    </row>
    <row r="4638" spans="1:11" x14ac:dyDescent="0.25">
      <c r="A4638" t="s">
        <v>56</v>
      </c>
      <c r="B4638" t="s">
        <v>68</v>
      </c>
      <c r="C4638" s="7">
        <v>41898</v>
      </c>
      <c r="D4638">
        <v>0</v>
      </c>
      <c r="E4638" t="s">
        <v>2698</v>
      </c>
      <c r="F4638">
        <v>32.650001525878906</v>
      </c>
      <c r="G4638">
        <v>2</v>
      </c>
      <c r="H4638">
        <v>7</v>
      </c>
      <c r="I4638">
        <v>88.5</v>
      </c>
      <c r="J4638">
        <v>8.1105155944824219</v>
      </c>
      <c r="K4638">
        <v>5.3550000190734863</v>
      </c>
    </row>
    <row r="4639" spans="1:11" x14ac:dyDescent="0.25">
      <c r="A4639" t="s">
        <v>56</v>
      </c>
      <c r="B4639" t="s">
        <v>68</v>
      </c>
      <c r="C4639" s="7">
        <v>41898</v>
      </c>
      <c r="D4639">
        <v>1</v>
      </c>
      <c r="E4639" t="s">
        <v>2699</v>
      </c>
      <c r="F4639">
        <v>27.295000910758972</v>
      </c>
      <c r="G4639">
        <v>2</v>
      </c>
      <c r="H4639">
        <v>7</v>
      </c>
      <c r="I4639">
        <v>88.5</v>
      </c>
      <c r="J4639">
        <v>8.1105155944824219</v>
      </c>
      <c r="K4639">
        <v>5.3550000190734863</v>
      </c>
    </row>
    <row r="4640" spans="1:11" x14ac:dyDescent="0.25">
      <c r="A4640" t="s">
        <v>56</v>
      </c>
      <c r="B4640" t="s">
        <v>4120</v>
      </c>
      <c r="C4640" s="7">
        <v>41898</v>
      </c>
      <c r="D4640">
        <v>0</v>
      </c>
      <c r="E4640" t="s">
        <v>5291</v>
      </c>
      <c r="F4640">
        <v>23.170833587646484</v>
      </c>
      <c r="G4640">
        <v>87</v>
      </c>
      <c r="H4640">
        <v>8.5574712643678161</v>
      </c>
      <c r="I4640">
        <v>88.482757568359375</v>
      </c>
      <c r="J4640">
        <v>21.076686859130859</v>
      </c>
      <c r="K4640">
        <v>-4.5955462455749512</v>
      </c>
    </row>
    <row r="4641" spans="1:11" x14ac:dyDescent="0.25">
      <c r="A4641" t="s">
        <v>56</v>
      </c>
      <c r="B4641" t="s">
        <v>4120</v>
      </c>
      <c r="C4641" s="7">
        <v>41898</v>
      </c>
      <c r="D4641">
        <v>1</v>
      </c>
      <c r="E4641" t="s">
        <v>5292</v>
      </c>
      <c r="F4641">
        <v>27.766379435964186</v>
      </c>
      <c r="G4641">
        <v>87</v>
      </c>
      <c r="H4641">
        <v>8.5574712643678161</v>
      </c>
      <c r="I4641">
        <v>88.482757568359375</v>
      </c>
      <c r="J4641">
        <v>21.076686859130859</v>
      </c>
      <c r="K4641">
        <v>-4.5955462455749512</v>
      </c>
    </row>
    <row r="4642" spans="1:11" x14ac:dyDescent="0.25">
      <c r="A4642" t="s">
        <v>56</v>
      </c>
      <c r="B4642" t="s">
        <v>4121</v>
      </c>
      <c r="C4642" s="7">
        <v>41898</v>
      </c>
      <c r="D4642">
        <v>0</v>
      </c>
      <c r="E4642" t="s">
        <v>5293</v>
      </c>
      <c r="F4642">
        <v>14.066562652587891</v>
      </c>
      <c r="G4642">
        <v>8</v>
      </c>
      <c r="H4642">
        <v>4.875</v>
      </c>
      <c r="I4642">
        <v>88.625</v>
      </c>
      <c r="J4642">
        <v>5.9130325317382812</v>
      </c>
      <c r="K4642">
        <v>-1.2390621900558472</v>
      </c>
    </row>
    <row r="4643" spans="1:11" x14ac:dyDescent="0.25">
      <c r="A4643" t="s">
        <v>56</v>
      </c>
      <c r="B4643" t="s">
        <v>4121</v>
      </c>
      <c r="C4643" s="7">
        <v>41898</v>
      </c>
      <c r="D4643">
        <v>1</v>
      </c>
      <c r="E4643" t="s">
        <v>5294</v>
      </c>
      <c r="F4643">
        <v>15.305624501779675</v>
      </c>
      <c r="G4643">
        <v>8</v>
      </c>
      <c r="H4643">
        <v>4.875</v>
      </c>
      <c r="I4643">
        <v>88.625</v>
      </c>
      <c r="J4643">
        <v>5.9130325317382812</v>
      </c>
      <c r="K4643">
        <v>-1.2390621900558472</v>
      </c>
    </row>
    <row r="4644" spans="1:11" x14ac:dyDescent="0.25">
      <c r="A4644" t="s">
        <v>56</v>
      </c>
      <c r="B4644" t="s">
        <v>4122</v>
      </c>
      <c r="C4644" s="7">
        <v>41898</v>
      </c>
      <c r="D4644">
        <v>0</v>
      </c>
      <c r="E4644" t="s">
        <v>5295</v>
      </c>
      <c r="F4644">
        <v>36.481048583984375</v>
      </c>
      <c r="G4644">
        <v>174</v>
      </c>
      <c r="H4644">
        <v>9.2212643678160919</v>
      </c>
      <c r="I4644">
        <v>88.620689392089844</v>
      </c>
      <c r="J4644">
        <v>19.440351486206055</v>
      </c>
      <c r="K4644">
        <v>-0.10228476673364639</v>
      </c>
    </row>
    <row r="4645" spans="1:11" x14ac:dyDescent="0.25">
      <c r="A4645" t="s">
        <v>56</v>
      </c>
      <c r="B4645" t="s">
        <v>4122</v>
      </c>
      <c r="C4645" s="7">
        <v>41898</v>
      </c>
      <c r="D4645">
        <v>1</v>
      </c>
      <c r="E4645" t="s">
        <v>5296</v>
      </c>
      <c r="F4645">
        <v>36.583333283277419</v>
      </c>
      <c r="G4645">
        <v>174</v>
      </c>
      <c r="H4645">
        <v>9.2212643678160919</v>
      </c>
      <c r="I4645">
        <v>88.620689392089844</v>
      </c>
      <c r="J4645">
        <v>19.440351486206055</v>
      </c>
      <c r="K4645">
        <v>-0.10228476673364639</v>
      </c>
    </row>
    <row r="4646" spans="1:11" x14ac:dyDescent="0.25">
      <c r="A4646" t="s">
        <v>56</v>
      </c>
      <c r="B4646" t="s">
        <v>75</v>
      </c>
      <c r="C4646" s="7">
        <v>41898</v>
      </c>
      <c r="D4646">
        <v>0</v>
      </c>
      <c r="E4646" t="s">
        <v>1366</v>
      </c>
      <c r="F4646">
        <v>0</v>
      </c>
      <c r="G4646">
        <v>0</v>
      </c>
      <c r="H4646">
        <v>0</v>
      </c>
      <c r="I4646">
        <v>0</v>
      </c>
      <c r="J4646">
        <v>0</v>
      </c>
      <c r="K4646">
        <v>0</v>
      </c>
    </row>
    <row r="4647" spans="1:11" x14ac:dyDescent="0.25">
      <c r="A4647" t="s">
        <v>56</v>
      </c>
      <c r="B4647" t="s">
        <v>75</v>
      </c>
      <c r="C4647" s="7">
        <v>41898</v>
      </c>
      <c r="D4647">
        <v>1</v>
      </c>
      <c r="E4647" t="s">
        <v>1367</v>
      </c>
      <c r="F4647">
        <v>0</v>
      </c>
      <c r="G4647">
        <v>0</v>
      </c>
      <c r="H4647">
        <v>0</v>
      </c>
      <c r="I4647">
        <v>0</v>
      </c>
      <c r="J4647">
        <v>0</v>
      </c>
      <c r="K4647">
        <v>0</v>
      </c>
    </row>
    <row r="4648" spans="1:11" x14ac:dyDescent="0.25">
      <c r="A4648" t="s">
        <v>56</v>
      </c>
      <c r="B4648" t="s">
        <v>69</v>
      </c>
      <c r="C4648" s="7">
        <v>41898</v>
      </c>
      <c r="D4648">
        <v>0</v>
      </c>
      <c r="E4648" t="s">
        <v>1368</v>
      </c>
      <c r="F4648">
        <v>0</v>
      </c>
      <c r="G4648">
        <v>0</v>
      </c>
      <c r="H4648">
        <v>0</v>
      </c>
      <c r="I4648">
        <v>0</v>
      </c>
      <c r="J4648">
        <v>0</v>
      </c>
      <c r="K4648">
        <v>0</v>
      </c>
    </row>
    <row r="4649" spans="1:11" x14ac:dyDescent="0.25">
      <c r="A4649" t="s">
        <v>56</v>
      </c>
      <c r="B4649" t="s">
        <v>69</v>
      </c>
      <c r="C4649" s="7">
        <v>41898</v>
      </c>
      <c r="D4649">
        <v>1</v>
      </c>
      <c r="E4649" t="s">
        <v>1369</v>
      </c>
      <c r="F4649">
        <v>0</v>
      </c>
      <c r="G4649">
        <v>0</v>
      </c>
      <c r="H4649">
        <v>0</v>
      </c>
      <c r="I4649">
        <v>0</v>
      </c>
      <c r="J4649">
        <v>0</v>
      </c>
      <c r="K4649">
        <v>0</v>
      </c>
    </row>
    <row r="4650" spans="1:11" x14ac:dyDescent="0.25">
      <c r="A4650" t="s">
        <v>56</v>
      </c>
      <c r="B4650" t="s">
        <v>70</v>
      </c>
      <c r="C4650" s="7">
        <v>41898</v>
      </c>
      <c r="D4650">
        <v>0</v>
      </c>
      <c r="E4650" t="s">
        <v>1370</v>
      </c>
      <c r="F4650">
        <v>0</v>
      </c>
      <c r="G4650">
        <v>0</v>
      </c>
      <c r="H4650">
        <v>0</v>
      </c>
      <c r="I4650">
        <v>0</v>
      </c>
      <c r="J4650">
        <v>0</v>
      </c>
      <c r="K4650">
        <v>0</v>
      </c>
    </row>
    <row r="4651" spans="1:11" x14ac:dyDescent="0.25">
      <c r="A4651" t="s">
        <v>56</v>
      </c>
      <c r="B4651" t="s">
        <v>70</v>
      </c>
      <c r="C4651" s="7">
        <v>41898</v>
      </c>
      <c r="D4651">
        <v>1</v>
      </c>
      <c r="E4651" t="s">
        <v>1371</v>
      </c>
      <c r="F4651">
        <v>0</v>
      </c>
      <c r="G4651">
        <v>0</v>
      </c>
      <c r="H4651">
        <v>0</v>
      </c>
      <c r="I4651">
        <v>0</v>
      </c>
      <c r="J4651">
        <v>0</v>
      </c>
      <c r="K4651">
        <v>0</v>
      </c>
    </row>
    <row r="4652" spans="1:11" x14ac:dyDescent="0.25">
      <c r="A4652" t="s">
        <v>56</v>
      </c>
      <c r="B4652" t="s">
        <v>5566</v>
      </c>
      <c r="C4652" s="7">
        <v>41898</v>
      </c>
      <c r="D4652">
        <v>0</v>
      </c>
      <c r="E4652" t="s">
        <v>5955</v>
      </c>
      <c r="F4652">
        <v>1.4025001525878906</v>
      </c>
      <c r="G4652">
        <v>1</v>
      </c>
      <c r="H4652">
        <v>1</v>
      </c>
      <c r="I4652">
        <v>89</v>
      </c>
      <c r="K4652">
        <v>-0.10749983787536621</v>
      </c>
    </row>
    <row r="4653" spans="1:11" x14ac:dyDescent="0.25">
      <c r="A4653" t="s">
        <v>56</v>
      </c>
      <c r="B4653" t="s">
        <v>5566</v>
      </c>
      <c r="C4653" s="7">
        <v>41898</v>
      </c>
      <c r="D4653">
        <v>1</v>
      </c>
      <c r="E4653" t="s">
        <v>5956</v>
      </c>
      <c r="F4653">
        <v>1.5099999904632568</v>
      </c>
      <c r="G4653">
        <v>1</v>
      </c>
      <c r="H4653">
        <v>1</v>
      </c>
      <c r="I4653">
        <v>89</v>
      </c>
      <c r="K4653">
        <v>-0.10749983787536621</v>
      </c>
    </row>
    <row r="4654" spans="1:11" x14ac:dyDescent="0.25">
      <c r="A4654" t="s">
        <v>56</v>
      </c>
      <c r="B4654" t="s">
        <v>4123</v>
      </c>
      <c r="C4654" s="7">
        <v>41898</v>
      </c>
      <c r="D4654">
        <v>0</v>
      </c>
      <c r="E4654" t="s">
        <v>5297</v>
      </c>
      <c r="F4654">
        <v>20.122081756591797</v>
      </c>
      <c r="G4654">
        <v>30</v>
      </c>
      <c r="H4654">
        <v>2.9333333333333331</v>
      </c>
      <c r="I4654">
        <v>88.766670227050781</v>
      </c>
      <c r="J4654">
        <v>3.8369710445404053</v>
      </c>
      <c r="K4654">
        <v>-0.38625097274780273</v>
      </c>
    </row>
    <row r="4655" spans="1:11" x14ac:dyDescent="0.25">
      <c r="A4655" t="s">
        <v>56</v>
      </c>
      <c r="B4655" t="s">
        <v>4123</v>
      </c>
      <c r="C4655" s="7">
        <v>41898</v>
      </c>
      <c r="D4655">
        <v>1</v>
      </c>
      <c r="E4655" t="s">
        <v>5298</v>
      </c>
      <c r="F4655">
        <v>20.508333428204061</v>
      </c>
      <c r="G4655">
        <v>30</v>
      </c>
      <c r="H4655">
        <v>2.9333333333333331</v>
      </c>
      <c r="I4655">
        <v>88.766670227050781</v>
      </c>
      <c r="J4655">
        <v>3.8369710445404053</v>
      </c>
      <c r="K4655">
        <v>-0.38625097274780273</v>
      </c>
    </row>
    <row r="4656" spans="1:11" x14ac:dyDescent="0.25">
      <c r="A4656" t="s">
        <v>56</v>
      </c>
      <c r="B4656" t="s">
        <v>4124</v>
      </c>
      <c r="C4656" s="7">
        <v>41898</v>
      </c>
      <c r="D4656">
        <v>0</v>
      </c>
      <c r="E4656" t="s">
        <v>5299</v>
      </c>
      <c r="F4656">
        <v>27.039939880371094</v>
      </c>
      <c r="G4656">
        <v>42</v>
      </c>
      <c r="H4656">
        <v>15.80952380952381</v>
      </c>
      <c r="I4656">
        <v>88.23809814453125</v>
      </c>
      <c r="J4656">
        <v>20.840225219726562</v>
      </c>
      <c r="K4656">
        <v>-0.49327334761619568</v>
      </c>
    </row>
    <row r="4657" spans="1:11" x14ac:dyDescent="0.25">
      <c r="A4657" t="s">
        <v>56</v>
      </c>
      <c r="B4657" t="s">
        <v>4124</v>
      </c>
      <c r="C4657" s="7">
        <v>41898</v>
      </c>
      <c r="D4657">
        <v>1</v>
      </c>
      <c r="E4657" t="s">
        <v>5300</v>
      </c>
      <c r="F4657">
        <v>27.533213985817774</v>
      </c>
      <c r="G4657">
        <v>42</v>
      </c>
      <c r="H4657">
        <v>15.80952380952381</v>
      </c>
      <c r="I4657">
        <v>88.23809814453125</v>
      </c>
      <c r="J4657">
        <v>20.840225219726562</v>
      </c>
      <c r="K4657">
        <v>-0.49327334761619568</v>
      </c>
    </row>
    <row r="4658" spans="1:11" x14ac:dyDescent="0.25">
      <c r="A4658" t="s">
        <v>56</v>
      </c>
      <c r="B4658" t="s">
        <v>71</v>
      </c>
      <c r="C4658" s="7">
        <v>41898</v>
      </c>
      <c r="D4658">
        <v>0</v>
      </c>
      <c r="E4658" t="s">
        <v>1372</v>
      </c>
      <c r="F4658">
        <v>2.9000015258789062</v>
      </c>
      <c r="G4658">
        <v>1</v>
      </c>
      <c r="H4658">
        <v>1</v>
      </c>
      <c r="I4658">
        <v>88</v>
      </c>
      <c r="K4658">
        <v>-1.8899984359741211</v>
      </c>
    </row>
    <row r="4659" spans="1:11" x14ac:dyDescent="0.25">
      <c r="A4659" t="s">
        <v>56</v>
      </c>
      <c r="B4659" t="s">
        <v>71</v>
      </c>
      <c r="C4659" s="7">
        <v>41898</v>
      </c>
      <c r="D4659">
        <v>1</v>
      </c>
      <c r="E4659" t="s">
        <v>1373</v>
      </c>
      <c r="F4659">
        <v>4.7899999618530273</v>
      </c>
      <c r="G4659">
        <v>1</v>
      </c>
      <c r="H4659">
        <v>1</v>
      </c>
      <c r="I4659">
        <v>88</v>
      </c>
      <c r="K4659">
        <v>-1.8899984359741211</v>
      </c>
    </row>
    <row r="4660" spans="1:11" x14ac:dyDescent="0.25">
      <c r="A4660" t="s">
        <v>56</v>
      </c>
      <c r="B4660" t="s">
        <v>72</v>
      </c>
      <c r="C4660" s="7">
        <v>41898</v>
      </c>
      <c r="D4660">
        <v>0</v>
      </c>
      <c r="E4660" t="s">
        <v>1374</v>
      </c>
      <c r="F4660">
        <v>8.3675289154052734</v>
      </c>
      <c r="G4660">
        <v>85</v>
      </c>
      <c r="H4660">
        <v>2.9823529411764707</v>
      </c>
      <c r="I4660">
        <v>88.658821105957031</v>
      </c>
      <c r="J4660">
        <v>4.9473714828491211</v>
      </c>
      <c r="K4660">
        <v>-0.77958858013153076</v>
      </c>
    </row>
    <row r="4661" spans="1:11" x14ac:dyDescent="0.25">
      <c r="A4661" t="s">
        <v>56</v>
      </c>
      <c r="B4661" t="s">
        <v>72</v>
      </c>
      <c r="C4661" s="7">
        <v>41898</v>
      </c>
      <c r="D4661">
        <v>1</v>
      </c>
      <c r="E4661" t="s">
        <v>1375</v>
      </c>
      <c r="F4661">
        <v>9.1471176945111328</v>
      </c>
      <c r="G4661">
        <v>85</v>
      </c>
      <c r="H4661">
        <v>2.9823529411764707</v>
      </c>
      <c r="I4661">
        <v>88.658821105957031</v>
      </c>
      <c r="J4661">
        <v>4.9473714828491211</v>
      </c>
      <c r="K4661">
        <v>-0.77958858013153076</v>
      </c>
    </row>
    <row r="4662" spans="1:11" x14ac:dyDescent="0.25">
      <c r="A4662" t="s">
        <v>56</v>
      </c>
      <c r="B4662" t="s">
        <v>73</v>
      </c>
      <c r="C4662" s="7">
        <v>41898</v>
      </c>
      <c r="D4662">
        <v>0</v>
      </c>
      <c r="E4662" t="s">
        <v>1376</v>
      </c>
      <c r="F4662">
        <v>35.095584869384766</v>
      </c>
      <c r="G4662">
        <v>277</v>
      </c>
      <c r="H4662">
        <v>10.828519855595667</v>
      </c>
      <c r="I4662">
        <v>88.534294128417969</v>
      </c>
      <c r="J4662">
        <v>21.049585342407227</v>
      </c>
      <c r="K4662">
        <v>-1.3253160715103149</v>
      </c>
    </row>
    <row r="4663" spans="1:11" x14ac:dyDescent="0.25">
      <c r="A4663" t="s">
        <v>56</v>
      </c>
      <c r="B4663" t="s">
        <v>73</v>
      </c>
      <c r="C4663" s="7">
        <v>41898</v>
      </c>
      <c r="D4663">
        <v>1</v>
      </c>
      <c r="E4663" t="s">
        <v>1377</v>
      </c>
      <c r="F4663">
        <v>36.420902466778024</v>
      </c>
      <c r="G4663">
        <v>277</v>
      </c>
      <c r="H4663">
        <v>10.828519855595667</v>
      </c>
      <c r="I4663">
        <v>88.534294128417969</v>
      </c>
      <c r="J4663">
        <v>21.049585342407227</v>
      </c>
      <c r="K4663">
        <v>-1.3253160715103149</v>
      </c>
    </row>
    <row r="4664" spans="1:11" x14ac:dyDescent="0.25">
      <c r="A4664" t="s">
        <v>56</v>
      </c>
      <c r="B4664" t="s">
        <v>5565</v>
      </c>
      <c r="C4664" s="7">
        <v>41898</v>
      </c>
      <c r="D4664">
        <v>0</v>
      </c>
      <c r="E4664" t="s">
        <v>5957</v>
      </c>
      <c r="F4664">
        <v>9.1730356216430664</v>
      </c>
      <c r="G4664">
        <v>14</v>
      </c>
      <c r="H4664">
        <v>4.0714285714285712</v>
      </c>
      <c r="I4664">
        <v>88.714286804199219</v>
      </c>
      <c r="J4664">
        <v>4.2447981834411621</v>
      </c>
      <c r="K4664">
        <v>0.11374992877244949</v>
      </c>
    </row>
    <row r="4665" spans="1:11" x14ac:dyDescent="0.25">
      <c r="A4665" t="s">
        <v>56</v>
      </c>
      <c r="B4665" t="s">
        <v>5565</v>
      </c>
      <c r="C4665" s="7">
        <v>41898</v>
      </c>
      <c r="D4665">
        <v>1</v>
      </c>
      <c r="E4665" t="s">
        <v>5958</v>
      </c>
      <c r="F4665">
        <v>9.0592856319355111</v>
      </c>
      <c r="G4665">
        <v>14</v>
      </c>
      <c r="H4665">
        <v>4.0714285714285712</v>
      </c>
      <c r="I4665">
        <v>88.714286804199219</v>
      </c>
      <c r="J4665">
        <v>4.2447981834411621</v>
      </c>
      <c r="K4665">
        <v>0.11374992877244949</v>
      </c>
    </row>
    <row r="4666" spans="1:11" x14ac:dyDescent="0.25">
      <c r="A4666" t="s">
        <v>56</v>
      </c>
      <c r="B4666" t="s">
        <v>4119</v>
      </c>
      <c r="C4666" s="7">
        <v>41899</v>
      </c>
      <c r="D4666">
        <v>0</v>
      </c>
      <c r="E4666" t="s">
        <v>5301</v>
      </c>
      <c r="F4666">
        <v>6.2278566360473633</v>
      </c>
      <c r="G4666">
        <v>7</v>
      </c>
      <c r="H4666">
        <v>8</v>
      </c>
      <c r="I4666">
        <v>77.285713195800781</v>
      </c>
      <c r="J4666">
        <v>10.789402961730957</v>
      </c>
      <c r="K4666">
        <v>-2.5371432304382324</v>
      </c>
    </row>
    <row r="4667" spans="1:11" x14ac:dyDescent="0.25">
      <c r="A4667" t="s">
        <v>56</v>
      </c>
      <c r="B4667" t="s">
        <v>4119</v>
      </c>
      <c r="C4667" s="7">
        <v>41899</v>
      </c>
      <c r="D4667">
        <v>1</v>
      </c>
      <c r="E4667" t="s">
        <v>5302</v>
      </c>
      <c r="F4667">
        <v>8.7649998494556964</v>
      </c>
      <c r="G4667">
        <v>7</v>
      </c>
      <c r="H4667">
        <v>8</v>
      </c>
      <c r="I4667">
        <v>77.285713195800781</v>
      </c>
      <c r="J4667">
        <v>10.789402961730957</v>
      </c>
      <c r="K4667">
        <v>-2.5371432304382324</v>
      </c>
    </row>
    <row r="4668" spans="1:11" x14ac:dyDescent="0.25">
      <c r="A4668" t="s">
        <v>56</v>
      </c>
      <c r="B4668" t="s">
        <v>3637</v>
      </c>
      <c r="C4668" s="7">
        <v>41899</v>
      </c>
      <c r="D4668">
        <v>0</v>
      </c>
      <c r="E4668" t="s">
        <v>3835</v>
      </c>
      <c r="F4668">
        <v>27.645198822021484</v>
      </c>
      <c r="G4668">
        <v>363</v>
      </c>
      <c r="H4668">
        <v>8.9641873278236908</v>
      </c>
      <c r="I4668">
        <v>77.438018798828125</v>
      </c>
      <c r="J4668">
        <v>14.647792816162109</v>
      </c>
      <c r="K4668">
        <v>-2.5231890678405762</v>
      </c>
    </row>
    <row r="4669" spans="1:11" x14ac:dyDescent="0.25">
      <c r="A4669" t="s">
        <v>56</v>
      </c>
      <c r="B4669" t="s">
        <v>3637</v>
      </c>
      <c r="C4669" s="7">
        <v>41899</v>
      </c>
      <c r="D4669">
        <v>1</v>
      </c>
      <c r="E4669" t="s">
        <v>3836</v>
      </c>
      <c r="F4669">
        <v>30.168388466527762</v>
      </c>
      <c r="G4669">
        <v>363</v>
      </c>
      <c r="H4669">
        <v>8.9641873278236908</v>
      </c>
      <c r="I4669">
        <v>77.438018798828125</v>
      </c>
      <c r="J4669">
        <v>14.647792816162109</v>
      </c>
      <c r="K4669">
        <v>-2.5231890678405762</v>
      </c>
    </row>
    <row r="4670" spans="1:11" x14ac:dyDescent="0.25">
      <c r="A4670" t="s">
        <v>56</v>
      </c>
      <c r="B4670" t="s">
        <v>61</v>
      </c>
      <c r="C4670" s="7">
        <v>41899</v>
      </c>
      <c r="D4670">
        <v>0</v>
      </c>
      <c r="E4670" t="s">
        <v>1378</v>
      </c>
      <c r="F4670">
        <v>32.713245391845703</v>
      </c>
      <c r="G4670">
        <v>204</v>
      </c>
      <c r="H4670">
        <v>8.7034313725490193</v>
      </c>
      <c r="I4670">
        <v>77</v>
      </c>
      <c r="J4670">
        <v>15.545992851257324</v>
      </c>
      <c r="K4670">
        <v>-1.4985911846160889</v>
      </c>
    </row>
    <row r="4671" spans="1:11" x14ac:dyDescent="0.25">
      <c r="A4671" t="s">
        <v>56</v>
      </c>
      <c r="B4671" t="s">
        <v>61</v>
      </c>
      <c r="C4671" s="7">
        <v>41899</v>
      </c>
      <c r="D4671">
        <v>1</v>
      </c>
      <c r="E4671" t="s">
        <v>1379</v>
      </c>
      <c r="F4671">
        <v>34.21183840082228</v>
      </c>
      <c r="G4671">
        <v>204</v>
      </c>
      <c r="H4671">
        <v>8.7034313725490193</v>
      </c>
      <c r="I4671">
        <v>77</v>
      </c>
      <c r="J4671">
        <v>15.545992851257324</v>
      </c>
      <c r="K4671">
        <v>-1.4985911846160889</v>
      </c>
    </row>
    <row r="4672" spans="1:11" x14ac:dyDescent="0.25">
      <c r="A4672" t="s">
        <v>56</v>
      </c>
      <c r="B4672" t="s">
        <v>62</v>
      </c>
      <c r="C4672" s="7">
        <v>41899</v>
      </c>
      <c r="D4672">
        <v>0</v>
      </c>
      <c r="E4672" t="s">
        <v>1380</v>
      </c>
      <c r="F4672">
        <v>21.142799377441406</v>
      </c>
      <c r="G4672">
        <v>159</v>
      </c>
      <c r="H4672">
        <v>9.2987421383647799</v>
      </c>
      <c r="I4672">
        <v>78</v>
      </c>
      <c r="J4672">
        <v>13.34080982208252</v>
      </c>
      <c r="K4672">
        <v>-3.8377671241760254</v>
      </c>
    </row>
    <row r="4673" spans="1:11" x14ac:dyDescent="0.25">
      <c r="A4673" t="s">
        <v>56</v>
      </c>
      <c r="B4673" t="s">
        <v>62</v>
      </c>
      <c r="C4673" s="7">
        <v>41899</v>
      </c>
      <c r="D4673">
        <v>1</v>
      </c>
      <c r="E4673" t="s">
        <v>1381</v>
      </c>
      <c r="F4673">
        <v>24.980565909319704</v>
      </c>
      <c r="G4673">
        <v>159</v>
      </c>
      <c r="H4673">
        <v>9.2987421383647799</v>
      </c>
      <c r="I4673">
        <v>78</v>
      </c>
      <c r="J4673">
        <v>13.34080982208252</v>
      </c>
      <c r="K4673">
        <v>-3.8377671241760254</v>
      </c>
    </row>
    <row r="4674" spans="1:11" x14ac:dyDescent="0.25">
      <c r="A4674" t="s">
        <v>56</v>
      </c>
      <c r="B4674" t="s">
        <v>74</v>
      </c>
      <c r="C4674" s="7">
        <v>41899</v>
      </c>
      <c r="D4674">
        <v>0</v>
      </c>
      <c r="E4674" t="s">
        <v>1382</v>
      </c>
      <c r="F4674">
        <v>36.170001983642578</v>
      </c>
      <c r="G4674">
        <v>4</v>
      </c>
      <c r="H4674">
        <v>7</v>
      </c>
      <c r="I4674">
        <v>78</v>
      </c>
      <c r="J4674">
        <v>18.310480117797852</v>
      </c>
      <c r="K4674">
        <v>6.5500020980834961</v>
      </c>
    </row>
    <row r="4675" spans="1:11" x14ac:dyDescent="0.25">
      <c r="A4675" t="s">
        <v>56</v>
      </c>
      <c r="B4675" t="s">
        <v>74</v>
      </c>
      <c r="C4675" s="7">
        <v>41899</v>
      </c>
      <c r="D4675">
        <v>1</v>
      </c>
      <c r="E4675" t="s">
        <v>1383</v>
      </c>
      <c r="F4675">
        <v>29.62000036239624</v>
      </c>
      <c r="G4675">
        <v>4</v>
      </c>
      <c r="H4675">
        <v>7</v>
      </c>
      <c r="I4675">
        <v>78</v>
      </c>
      <c r="J4675">
        <v>18.310480117797852</v>
      </c>
      <c r="K4675">
        <v>6.5500020980834961</v>
      </c>
    </row>
    <row r="4676" spans="1:11" x14ac:dyDescent="0.25">
      <c r="A4676" t="s">
        <v>56</v>
      </c>
      <c r="B4676" t="s">
        <v>63</v>
      </c>
      <c r="C4676" s="7">
        <v>41899</v>
      </c>
      <c r="D4676">
        <v>0</v>
      </c>
      <c r="E4676" t="s">
        <v>2700</v>
      </c>
      <c r="F4676">
        <v>0</v>
      </c>
      <c r="G4676">
        <v>0</v>
      </c>
      <c r="H4676">
        <v>0</v>
      </c>
      <c r="I4676">
        <v>0</v>
      </c>
      <c r="J4676">
        <v>0</v>
      </c>
      <c r="K4676">
        <v>0</v>
      </c>
    </row>
    <row r="4677" spans="1:11" x14ac:dyDescent="0.25">
      <c r="A4677" t="s">
        <v>56</v>
      </c>
      <c r="B4677" t="s">
        <v>63</v>
      </c>
      <c r="C4677" s="7">
        <v>41899</v>
      </c>
      <c r="D4677">
        <v>1</v>
      </c>
      <c r="E4677" t="s">
        <v>2701</v>
      </c>
      <c r="F4677">
        <v>0</v>
      </c>
      <c r="G4677">
        <v>0</v>
      </c>
      <c r="H4677">
        <v>0</v>
      </c>
      <c r="I4677">
        <v>0</v>
      </c>
      <c r="J4677">
        <v>0</v>
      </c>
      <c r="K4677">
        <v>0</v>
      </c>
    </row>
    <row r="4678" spans="1:11" x14ac:dyDescent="0.25">
      <c r="A4678" t="s">
        <v>56</v>
      </c>
      <c r="B4678" t="s">
        <v>64</v>
      </c>
      <c r="C4678" s="7">
        <v>41899</v>
      </c>
      <c r="D4678">
        <v>0</v>
      </c>
      <c r="E4678" t="s">
        <v>2702</v>
      </c>
      <c r="F4678">
        <v>0</v>
      </c>
      <c r="G4678">
        <v>0</v>
      </c>
      <c r="H4678">
        <v>0</v>
      </c>
      <c r="I4678">
        <v>0</v>
      </c>
      <c r="J4678">
        <v>0</v>
      </c>
      <c r="K4678">
        <v>0</v>
      </c>
    </row>
    <row r="4679" spans="1:11" x14ac:dyDescent="0.25">
      <c r="A4679" t="s">
        <v>56</v>
      </c>
      <c r="B4679" t="s">
        <v>64</v>
      </c>
      <c r="C4679" s="7">
        <v>41899</v>
      </c>
      <c r="D4679">
        <v>1</v>
      </c>
      <c r="E4679" t="s">
        <v>2703</v>
      </c>
      <c r="F4679">
        <v>0</v>
      </c>
      <c r="G4679">
        <v>0</v>
      </c>
      <c r="H4679">
        <v>0</v>
      </c>
      <c r="I4679">
        <v>0</v>
      </c>
      <c r="J4679">
        <v>0</v>
      </c>
      <c r="K4679">
        <v>0</v>
      </c>
    </row>
    <row r="4680" spans="1:11" x14ac:dyDescent="0.25">
      <c r="A4680" t="s">
        <v>56</v>
      </c>
      <c r="B4680" t="s">
        <v>65</v>
      </c>
      <c r="C4680" s="7">
        <v>41899</v>
      </c>
      <c r="D4680">
        <v>0</v>
      </c>
      <c r="E4680" t="s">
        <v>2704</v>
      </c>
      <c r="F4680">
        <v>0</v>
      </c>
      <c r="G4680">
        <v>0</v>
      </c>
      <c r="H4680">
        <v>0</v>
      </c>
      <c r="I4680">
        <v>0</v>
      </c>
      <c r="J4680">
        <v>0</v>
      </c>
      <c r="K4680">
        <v>0</v>
      </c>
    </row>
    <row r="4681" spans="1:11" x14ac:dyDescent="0.25">
      <c r="A4681" t="s">
        <v>56</v>
      </c>
      <c r="B4681" t="s">
        <v>65</v>
      </c>
      <c r="C4681" s="7">
        <v>41899</v>
      </c>
      <c r="D4681">
        <v>1</v>
      </c>
      <c r="E4681" t="s">
        <v>2705</v>
      </c>
      <c r="F4681">
        <v>0</v>
      </c>
      <c r="G4681">
        <v>0</v>
      </c>
      <c r="H4681">
        <v>0</v>
      </c>
      <c r="I4681">
        <v>0</v>
      </c>
      <c r="J4681">
        <v>0</v>
      </c>
      <c r="K4681">
        <v>0</v>
      </c>
    </row>
    <row r="4682" spans="1:11" x14ac:dyDescent="0.25">
      <c r="A4682" t="s">
        <v>56</v>
      </c>
      <c r="B4682" t="s">
        <v>66</v>
      </c>
      <c r="C4682" s="7">
        <v>41899</v>
      </c>
      <c r="D4682">
        <v>0</v>
      </c>
      <c r="E4682" t="s">
        <v>2706</v>
      </c>
      <c r="F4682">
        <v>32.647098541259766</v>
      </c>
      <c r="G4682">
        <v>181</v>
      </c>
      <c r="H4682">
        <v>10.685082872928177</v>
      </c>
      <c r="I4682">
        <v>77.447517395019531</v>
      </c>
      <c r="J4682">
        <v>15.859389305114746</v>
      </c>
      <c r="K4682">
        <v>-2.6033706665039062</v>
      </c>
    </row>
    <row r="4683" spans="1:11" x14ac:dyDescent="0.25">
      <c r="A4683" t="s">
        <v>56</v>
      </c>
      <c r="B4683" t="s">
        <v>66</v>
      </c>
      <c r="C4683" s="7">
        <v>41899</v>
      </c>
      <c r="D4683">
        <v>1</v>
      </c>
      <c r="E4683" t="s">
        <v>2707</v>
      </c>
      <c r="F4683">
        <v>35.250469589914651</v>
      </c>
      <c r="G4683">
        <v>181</v>
      </c>
      <c r="H4683">
        <v>10.685082872928177</v>
      </c>
      <c r="I4683">
        <v>77.447517395019531</v>
      </c>
      <c r="J4683">
        <v>15.859389305114746</v>
      </c>
      <c r="K4683">
        <v>-2.6033706665039062</v>
      </c>
    </row>
    <row r="4684" spans="1:11" x14ac:dyDescent="0.25">
      <c r="A4684" t="s">
        <v>56</v>
      </c>
      <c r="B4684" t="s">
        <v>67</v>
      </c>
      <c r="C4684" s="7">
        <v>41899</v>
      </c>
      <c r="D4684">
        <v>0</v>
      </c>
      <c r="E4684" t="s">
        <v>2708</v>
      </c>
      <c r="F4684">
        <v>22.280384063720703</v>
      </c>
      <c r="G4684">
        <v>176</v>
      </c>
      <c r="H4684">
        <v>7.2613636363636367</v>
      </c>
      <c r="I4684">
        <v>77.414772033691406</v>
      </c>
      <c r="J4684">
        <v>13.289118766784668</v>
      </c>
      <c r="K4684">
        <v>-2.7271733283996582</v>
      </c>
    </row>
    <row r="4685" spans="1:11" x14ac:dyDescent="0.25">
      <c r="A4685" t="s">
        <v>56</v>
      </c>
      <c r="B4685" t="s">
        <v>67</v>
      </c>
      <c r="C4685" s="7">
        <v>41899</v>
      </c>
      <c r="D4685">
        <v>1</v>
      </c>
      <c r="E4685" t="s">
        <v>2709</v>
      </c>
      <c r="F4685">
        <v>25.007556912404571</v>
      </c>
      <c r="G4685">
        <v>176</v>
      </c>
      <c r="H4685">
        <v>7.2613636363636367</v>
      </c>
      <c r="I4685">
        <v>77.414772033691406</v>
      </c>
      <c r="J4685">
        <v>13.289118766784668</v>
      </c>
      <c r="K4685">
        <v>-2.7271733283996582</v>
      </c>
    </row>
    <row r="4686" spans="1:11" x14ac:dyDescent="0.25">
      <c r="A4686" t="s">
        <v>56</v>
      </c>
      <c r="B4686" t="s">
        <v>68</v>
      </c>
      <c r="C4686" s="7">
        <v>41899</v>
      </c>
      <c r="D4686">
        <v>0</v>
      </c>
      <c r="E4686" t="s">
        <v>2710</v>
      </c>
      <c r="F4686">
        <v>30.027500152587891</v>
      </c>
      <c r="G4686">
        <v>2</v>
      </c>
      <c r="H4686">
        <v>7</v>
      </c>
      <c r="I4686">
        <v>77.5</v>
      </c>
      <c r="J4686">
        <v>6.9190402030944824</v>
      </c>
      <c r="K4686">
        <v>4.5375003814697266</v>
      </c>
    </row>
    <row r="4687" spans="1:11" x14ac:dyDescent="0.25">
      <c r="A4687" t="s">
        <v>56</v>
      </c>
      <c r="B4687" t="s">
        <v>68</v>
      </c>
      <c r="C4687" s="7">
        <v>41899</v>
      </c>
      <c r="D4687">
        <v>1</v>
      </c>
      <c r="E4687" t="s">
        <v>2711</v>
      </c>
      <c r="F4687">
        <v>25.489999771118164</v>
      </c>
      <c r="G4687">
        <v>2</v>
      </c>
      <c r="H4687">
        <v>7</v>
      </c>
      <c r="I4687">
        <v>77.5</v>
      </c>
      <c r="J4687">
        <v>6.9190402030944824</v>
      </c>
      <c r="K4687">
        <v>4.5375003814697266</v>
      </c>
    </row>
    <row r="4688" spans="1:11" x14ac:dyDescent="0.25">
      <c r="A4688" t="s">
        <v>56</v>
      </c>
      <c r="B4688" t="s">
        <v>4120</v>
      </c>
      <c r="C4688" s="7">
        <v>41899</v>
      </c>
      <c r="D4688">
        <v>0</v>
      </c>
      <c r="E4688" t="s">
        <v>5303</v>
      </c>
      <c r="F4688">
        <v>23.86979866027832</v>
      </c>
      <c r="G4688">
        <v>87</v>
      </c>
      <c r="H4688">
        <v>8.5574712643678161</v>
      </c>
      <c r="I4688">
        <v>77.517242431640625</v>
      </c>
      <c r="J4688">
        <v>16.175737380981445</v>
      </c>
      <c r="K4688">
        <v>-9.4081325531005859</v>
      </c>
    </row>
    <row r="4689" spans="1:11" x14ac:dyDescent="0.25">
      <c r="A4689" t="s">
        <v>56</v>
      </c>
      <c r="B4689" t="s">
        <v>4120</v>
      </c>
      <c r="C4689" s="7">
        <v>41899</v>
      </c>
      <c r="D4689">
        <v>1</v>
      </c>
      <c r="E4689" t="s">
        <v>5304</v>
      </c>
      <c r="F4689">
        <v>33.277931063789232</v>
      </c>
      <c r="G4689">
        <v>87</v>
      </c>
      <c r="H4689">
        <v>8.5574712643678161</v>
      </c>
      <c r="I4689">
        <v>77.517242431640625</v>
      </c>
      <c r="J4689">
        <v>16.175737380981445</v>
      </c>
      <c r="K4689">
        <v>-9.4081325531005859</v>
      </c>
    </row>
    <row r="4690" spans="1:11" x14ac:dyDescent="0.25">
      <c r="A4690" t="s">
        <v>56</v>
      </c>
      <c r="B4690" t="s">
        <v>4121</v>
      </c>
      <c r="C4690" s="7">
        <v>41899</v>
      </c>
      <c r="D4690">
        <v>0</v>
      </c>
      <c r="E4690" t="s">
        <v>5305</v>
      </c>
      <c r="F4690">
        <v>13.244687080383301</v>
      </c>
      <c r="G4690">
        <v>8</v>
      </c>
      <c r="H4690">
        <v>4.875</v>
      </c>
      <c r="I4690">
        <v>77.375</v>
      </c>
      <c r="J4690">
        <v>3.9560737609863281</v>
      </c>
      <c r="K4690">
        <v>0.66156178712844849</v>
      </c>
    </row>
    <row r="4691" spans="1:11" x14ac:dyDescent="0.25">
      <c r="A4691" t="s">
        <v>56</v>
      </c>
      <c r="B4691" t="s">
        <v>4121</v>
      </c>
      <c r="C4691" s="7">
        <v>41899</v>
      </c>
      <c r="D4691">
        <v>1</v>
      </c>
      <c r="E4691" t="s">
        <v>5306</v>
      </c>
      <c r="F4691">
        <v>12.583125265780836</v>
      </c>
      <c r="G4691">
        <v>8</v>
      </c>
      <c r="H4691">
        <v>4.875</v>
      </c>
      <c r="I4691">
        <v>77.375</v>
      </c>
      <c r="J4691">
        <v>3.9560737609863281</v>
      </c>
      <c r="K4691">
        <v>0.66156178712844849</v>
      </c>
    </row>
    <row r="4692" spans="1:11" x14ac:dyDescent="0.25">
      <c r="A4692" t="s">
        <v>56</v>
      </c>
      <c r="B4692" t="s">
        <v>4122</v>
      </c>
      <c r="C4692" s="7">
        <v>41899</v>
      </c>
      <c r="D4692">
        <v>0</v>
      </c>
      <c r="E4692" t="s">
        <v>5307</v>
      </c>
      <c r="F4692">
        <v>35.390674591064453</v>
      </c>
      <c r="G4692">
        <v>174</v>
      </c>
      <c r="H4692">
        <v>9.2212643678160919</v>
      </c>
      <c r="I4692">
        <v>77.379310607910156</v>
      </c>
      <c r="J4692">
        <v>13.31589412689209</v>
      </c>
      <c r="K4692">
        <v>1.3667382001876831</v>
      </c>
    </row>
    <row r="4693" spans="1:11" x14ac:dyDescent="0.25">
      <c r="A4693" t="s">
        <v>56</v>
      </c>
      <c r="B4693" t="s">
        <v>4122</v>
      </c>
      <c r="C4693" s="7">
        <v>41899</v>
      </c>
      <c r="D4693">
        <v>1</v>
      </c>
      <c r="E4693" t="s">
        <v>5308</v>
      </c>
      <c r="F4693">
        <v>34.023936835128346</v>
      </c>
      <c r="G4693">
        <v>174</v>
      </c>
      <c r="H4693">
        <v>9.2212643678160919</v>
      </c>
      <c r="I4693">
        <v>77.379310607910156</v>
      </c>
      <c r="J4693">
        <v>13.31589412689209</v>
      </c>
      <c r="K4693">
        <v>1.3667382001876831</v>
      </c>
    </row>
    <row r="4694" spans="1:11" x14ac:dyDescent="0.25">
      <c r="A4694" t="s">
        <v>56</v>
      </c>
      <c r="B4694" t="s">
        <v>75</v>
      </c>
      <c r="C4694" s="7">
        <v>41899</v>
      </c>
      <c r="D4694">
        <v>0</v>
      </c>
      <c r="E4694" t="s">
        <v>1384</v>
      </c>
      <c r="F4694">
        <v>0</v>
      </c>
      <c r="G4694">
        <v>0</v>
      </c>
      <c r="H4694">
        <v>0</v>
      </c>
      <c r="I4694">
        <v>0</v>
      </c>
      <c r="J4694">
        <v>0</v>
      </c>
      <c r="K4694">
        <v>0</v>
      </c>
    </row>
    <row r="4695" spans="1:11" x14ac:dyDescent="0.25">
      <c r="A4695" t="s">
        <v>56</v>
      </c>
      <c r="B4695" t="s">
        <v>75</v>
      </c>
      <c r="C4695" s="7">
        <v>41899</v>
      </c>
      <c r="D4695">
        <v>1</v>
      </c>
      <c r="E4695" t="s">
        <v>1385</v>
      </c>
      <c r="F4695">
        <v>0</v>
      </c>
      <c r="G4695">
        <v>0</v>
      </c>
      <c r="H4695">
        <v>0</v>
      </c>
      <c r="I4695">
        <v>0</v>
      </c>
      <c r="J4695">
        <v>0</v>
      </c>
      <c r="K4695">
        <v>0</v>
      </c>
    </row>
    <row r="4696" spans="1:11" x14ac:dyDescent="0.25">
      <c r="A4696" t="s">
        <v>56</v>
      </c>
      <c r="B4696" t="s">
        <v>69</v>
      </c>
      <c r="C4696" s="7">
        <v>41899</v>
      </c>
      <c r="D4696">
        <v>0</v>
      </c>
      <c r="E4696" t="s">
        <v>1386</v>
      </c>
      <c r="F4696">
        <v>0</v>
      </c>
      <c r="G4696">
        <v>0</v>
      </c>
      <c r="H4696">
        <v>0</v>
      </c>
      <c r="I4696">
        <v>0</v>
      </c>
      <c r="J4696">
        <v>0</v>
      </c>
      <c r="K4696">
        <v>0</v>
      </c>
    </row>
    <row r="4697" spans="1:11" x14ac:dyDescent="0.25">
      <c r="A4697" t="s">
        <v>56</v>
      </c>
      <c r="B4697" t="s">
        <v>69</v>
      </c>
      <c r="C4697" s="7">
        <v>41899</v>
      </c>
      <c r="D4697">
        <v>1</v>
      </c>
      <c r="E4697" t="s">
        <v>1387</v>
      </c>
      <c r="F4697">
        <v>0</v>
      </c>
      <c r="G4697">
        <v>0</v>
      </c>
      <c r="H4697">
        <v>0</v>
      </c>
      <c r="I4697">
        <v>0</v>
      </c>
      <c r="J4697">
        <v>0</v>
      </c>
      <c r="K4697">
        <v>0</v>
      </c>
    </row>
    <row r="4698" spans="1:11" x14ac:dyDescent="0.25">
      <c r="A4698" t="s">
        <v>56</v>
      </c>
      <c r="B4698" t="s">
        <v>70</v>
      </c>
      <c r="C4698" s="7">
        <v>41899</v>
      </c>
      <c r="D4698">
        <v>0</v>
      </c>
      <c r="E4698" t="s">
        <v>1388</v>
      </c>
      <c r="F4698">
        <v>0</v>
      </c>
      <c r="G4698">
        <v>0</v>
      </c>
      <c r="H4698">
        <v>0</v>
      </c>
      <c r="I4698">
        <v>0</v>
      </c>
      <c r="J4698">
        <v>0</v>
      </c>
      <c r="K4698">
        <v>0</v>
      </c>
    </row>
    <row r="4699" spans="1:11" x14ac:dyDescent="0.25">
      <c r="A4699" t="s">
        <v>56</v>
      </c>
      <c r="B4699" t="s">
        <v>70</v>
      </c>
      <c r="C4699" s="7">
        <v>41899</v>
      </c>
      <c r="D4699">
        <v>1</v>
      </c>
      <c r="E4699" t="s">
        <v>1389</v>
      </c>
      <c r="F4699">
        <v>0</v>
      </c>
      <c r="G4699">
        <v>0</v>
      </c>
      <c r="H4699">
        <v>0</v>
      </c>
      <c r="I4699">
        <v>0</v>
      </c>
      <c r="J4699">
        <v>0</v>
      </c>
      <c r="K4699">
        <v>0</v>
      </c>
    </row>
    <row r="4700" spans="1:11" x14ac:dyDescent="0.25">
      <c r="A4700" t="s">
        <v>56</v>
      </c>
      <c r="B4700" t="s">
        <v>5566</v>
      </c>
      <c r="C4700" s="7">
        <v>41899</v>
      </c>
      <c r="D4700">
        <v>0</v>
      </c>
      <c r="E4700" t="s">
        <v>5959</v>
      </c>
      <c r="F4700">
        <v>2.6625001430511475</v>
      </c>
      <c r="G4700">
        <v>1</v>
      </c>
      <c r="H4700">
        <v>1</v>
      </c>
      <c r="I4700">
        <v>77</v>
      </c>
      <c r="K4700">
        <v>1.2025001049041748</v>
      </c>
    </row>
    <row r="4701" spans="1:11" x14ac:dyDescent="0.25">
      <c r="A4701" t="s">
        <v>56</v>
      </c>
      <c r="B4701" t="s">
        <v>5566</v>
      </c>
      <c r="C4701" s="7">
        <v>41899</v>
      </c>
      <c r="D4701">
        <v>1</v>
      </c>
      <c r="E4701" t="s">
        <v>5960</v>
      </c>
      <c r="F4701">
        <v>1.4600000381469727</v>
      </c>
      <c r="G4701">
        <v>1</v>
      </c>
      <c r="H4701">
        <v>1</v>
      </c>
      <c r="I4701">
        <v>77</v>
      </c>
      <c r="K4701">
        <v>1.2025001049041748</v>
      </c>
    </row>
    <row r="4702" spans="1:11" x14ac:dyDescent="0.25">
      <c r="A4702" t="s">
        <v>56</v>
      </c>
      <c r="B4702" t="s">
        <v>4123</v>
      </c>
      <c r="C4702" s="7">
        <v>41899</v>
      </c>
      <c r="D4702">
        <v>0</v>
      </c>
      <c r="E4702" t="s">
        <v>5309</v>
      </c>
      <c r="F4702">
        <v>18.645082473754883</v>
      </c>
      <c r="G4702">
        <v>30</v>
      </c>
      <c r="H4702">
        <v>2.9333333333333331</v>
      </c>
      <c r="I4702">
        <v>77.233329772949219</v>
      </c>
      <c r="J4702">
        <v>2.890876293182373</v>
      </c>
      <c r="K4702">
        <v>-0.3587508499622345</v>
      </c>
    </row>
    <row r="4703" spans="1:11" x14ac:dyDescent="0.25">
      <c r="A4703" t="s">
        <v>56</v>
      </c>
      <c r="B4703" t="s">
        <v>4123</v>
      </c>
      <c r="C4703" s="7">
        <v>41899</v>
      </c>
      <c r="D4703">
        <v>1</v>
      </c>
      <c r="E4703" t="s">
        <v>5310</v>
      </c>
      <c r="F4703">
        <v>19.003833441932997</v>
      </c>
      <c r="G4703">
        <v>30</v>
      </c>
      <c r="H4703">
        <v>2.9333333333333331</v>
      </c>
      <c r="I4703">
        <v>77.233329772949219</v>
      </c>
      <c r="J4703">
        <v>2.890876293182373</v>
      </c>
      <c r="K4703">
        <v>-0.3587508499622345</v>
      </c>
    </row>
    <row r="4704" spans="1:11" x14ac:dyDescent="0.25">
      <c r="A4704" t="s">
        <v>56</v>
      </c>
      <c r="B4704" t="s">
        <v>4124</v>
      </c>
      <c r="C4704" s="7">
        <v>41899</v>
      </c>
      <c r="D4704">
        <v>0</v>
      </c>
      <c r="E4704" t="s">
        <v>5311</v>
      </c>
      <c r="F4704">
        <v>23.715654373168945</v>
      </c>
      <c r="G4704">
        <v>42</v>
      </c>
      <c r="H4704">
        <v>15.80952380952381</v>
      </c>
      <c r="I4704">
        <v>77.76190185546875</v>
      </c>
      <c r="J4704">
        <v>19.368661880493164</v>
      </c>
      <c r="K4704">
        <v>-6.9304165840148926</v>
      </c>
    </row>
    <row r="4705" spans="1:11" x14ac:dyDescent="0.25">
      <c r="A4705" t="s">
        <v>56</v>
      </c>
      <c r="B4705" t="s">
        <v>4124</v>
      </c>
      <c r="C4705" s="7">
        <v>41899</v>
      </c>
      <c r="D4705">
        <v>1</v>
      </c>
      <c r="E4705" t="s">
        <v>5312</v>
      </c>
      <c r="F4705">
        <v>30.64607143118268</v>
      </c>
      <c r="G4705">
        <v>42</v>
      </c>
      <c r="H4705">
        <v>15.80952380952381</v>
      </c>
      <c r="I4705">
        <v>77.76190185546875</v>
      </c>
      <c r="J4705">
        <v>19.368661880493164</v>
      </c>
      <c r="K4705">
        <v>-6.9304165840148926</v>
      </c>
    </row>
    <row r="4706" spans="1:11" x14ac:dyDescent="0.25">
      <c r="A4706" t="s">
        <v>56</v>
      </c>
      <c r="B4706" t="s">
        <v>71</v>
      </c>
      <c r="C4706" s="7">
        <v>41899</v>
      </c>
      <c r="D4706">
        <v>0</v>
      </c>
      <c r="E4706" t="s">
        <v>1390</v>
      </c>
      <c r="F4706">
        <v>2.2599983215332031</v>
      </c>
      <c r="G4706">
        <v>1</v>
      </c>
      <c r="H4706">
        <v>1</v>
      </c>
      <c r="I4706">
        <v>78</v>
      </c>
      <c r="K4706">
        <v>-0.90000176429748535</v>
      </c>
    </row>
    <row r="4707" spans="1:11" x14ac:dyDescent="0.25">
      <c r="A4707" t="s">
        <v>56</v>
      </c>
      <c r="B4707" t="s">
        <v>71</v>
      </c>
      <c r="C4707" s="7">
        <v>41899</v>
      </c>
      <c r="D4707">
        <v>1</v>
      </c>
      <c r="E4707" t="s">
        <v>1391</v>
      </c>
      <c r="F4707">
        <v>3.1600000858306885</v>
      </c>
      <c r="G4707">
        <v>1</v>
      </c>
      <c r="H4707">
        <v>1</v>
      </c>
      <c r="I4707">
        <v>78</v>
      </c>
      <c r="K4707">
        <v>-0.90000176429748535</v>
      </c>
    </row>
    <row r="4708" spans="1:11" x14ac:dyDescent="0.25">
      <c r="A4708" t="s">
        <v>56</v>
      </c>
      <c r="B4708" t="s">
        <v>72</v>
      </c>
      <c r="C4708" s="7">
        <v>41899</v>
      </c>
      <c r="D4708">
        <v>0</v>
      </c>
      <c r="E4708" t="s">
        <v>1392</v>
      </c>
      <c r="F4708">
        <v>7.963470458984375</v>
      </c>
      <c r="G4708">
        <v>85</v>
      </c>
      <c r="H4708">
        <v>2.9823529411764707</v>
      </c>
      <c r="I4708">
        <v>77.341178894042969</v>
      </c>
      <c r="J4708">
        <v>6.3711686134338379</v>
      </c>
      <c r="K4708">
        <v>-0.8251766562461853</v>
      </c>
    </row>
    <row r="4709" spans="1:11" x14ac:dyDescent="0.25">
      <c r="A4709" t="s">
        <v>56</v>
      </c>
      <c r="B4709" t="s">
        <v>72</v>
      </c>
      <c r="C4709" s="7">
        <v>41899</v>
      </c>
      <c r="D4709">
        <v>1</v>
      </c>
      <c r="E4709" t="s">
        <v>1393</v>
      </c>
      <c r="F4709">
        <v>8.7886469977743484</v>
      </c>
      <c r="G4709">
        <v>85</v>
      </c>
      <c r="H4709">
        <v>2.9823529411764707</v>
      </c>
      <c r="I4709">
        <v>77.341178894042969</v>
      </c>
      <c r="J4709">
        <v>6.3711686134338379</v>
      </c>
      <c r="K4709">
        <v>-0.8251766562461853</v>
      </c>
    </row>
    <row r="4710" spans="1:11" x14ac:dyDescent="0.25">
      <c r="A4710" t="s">
        <v>56</v>
      </c>
      <c r="B4710" t="s">
        <v>73</v>
      </c>
      <c r="C4710" s="7">
        <v>41899</v>
      </c>
      <c r="D4710">
        <v>0</v>
      </c>
      <c r="E4710" t="s">
        <v>1394</v>
      </c>
      <c r="F4710">
        <v>33.776363372802734</v>
      </c>
      <c r="G4710">
        <v>277</v>
      </c>
      <c r="H4710">
        <v>10.828519855595667</v>
      </c>
      <c r="I4710">
        <v>77.465705871582031</v>
      </c>
      <c r="J4710">
        <v>16.367120742797852</v>
      </c>
      <c r="K4710">
        <v>-3.0500996112823486</v>
      </c>
    </row>
    <row r="4711" spans="1:11" x14ac:dyDescent="0.25">
      <c r="A4711" t="s">
        <v>56</v>
      </c>
      <c r="B4711" t="s">
        <v>73</v>
      </c>
      <c r="C4711" s="7">
        <v>41899</v>
      </c>
      <c r="D4711">
        <v>1</v>
      </c>
      <c r="E4711" t="s">
        <v>1395</v>
      </c>
      <c r="F4711">
        <v>36.826462160479885</v>
      </c>
      <c r="G4711">
        <v>277</v>
      </c>
      <c r="H4711">
        <v>10.828519855595667</v>
      </c>
      <c r="I4711">
        <v>77.465705871582031</v>
      </c>
      <c r="J4711">
        <v>16.367120742797852</v>
      </c>
      <c r="K4711">
        <v>-3.0500996112823486</v>
      </c>
    </row>
    <row r="4712" spans="1:11" x14ac:dyDescent="0.25">
      <c r="A4712" t="s">
        <v>56</v>
      </c>
      <c r="B4712" t="s">
        <v>5565</v>
      </c>
      <c r="C4712" s="7">
        <v>41899</v>
      </c>
      <c r="D4712">
        <v>0</v>
      </c>
      <c r="E4712" t="s">
        <v>5961</v>
      </c>
      <c r="F4712">
        <v>6.6380352973937988</v>
      </c>
      <c r="G4712">
        <v>14</v>
      </c>
      <c r="H4712">
        <v>4.0714285714285712</v>
      </c>
      <c r="I4712">
        <v>77.285713195800781</v>
      </c>
      <c r="J4712">
        <v>4.3007378578186035</v>
      </c>
      <c r="K4712">
        <v>-1.5798215866088867</v>
      </c>
    </row>
    <row r="4713" spans="1:11" x14ac:dyDescent="0.25">
      <c r="A4713" t="s">
        <v>56</v>
      </c>
      <c r="B4713" t="s">
        <v>5565</v>
      </c>
      <c r="C4713" s="7">
        <v>41899</v>
      </c>
      <c r="D4713">
        <v>1</v>
      </c>
      <c r="E4713" t="s">
        <v>5962</v>
      </c>
      <c r="F4713">
        <v>8.2178569292383532</v>
      </c>
      <c r="G4713">
        <v>14</v>
      </c>
      <c r="H4713">
        <v>4.0714285714285712</v>
      </c>
      <c r="I4713">
        <v>77.285713195800781</v>
      </c>
      <c r="J4713">
        <v>4.3007378578186035</v>
      </c>
      <c r="K4713">
        <v>-1.5798215866088867</v>
      </c>
    </row>
    <row r="4714" spans="1:11" x14ac:dyDescent="0.25">
      <c r="A4714" t="s">
        <v>56</v>
      </c>
      <c r="B4714" t="s">
        <v>4119</v>
      </c>
      <c r="C4714" s="7">
        <v>41998</v>
      </c>
      <c r="D4714">
        <v>0</v>
      </c>
      <c r="E4714" t="s">
        <v>5313</v>
      </c>
      <c r="F4714">
        <v>9.0485267639160156</v>
      </c>
      <c r="G4714">
        <v>6.75</v>
      </c>
      <c r="H4714">
        <v>6.9583333333333339</v>
      </c>
      <c r="I4714">
        <v>80.392852783203125</v>
      </c>
      <c r="J4714">
        <v>7.8181710243225098</v>
      </c>
      <c r="K4714">
        <v>0.99433022737503052</v>
      </c>
    </row>
    <row r="4715" spans="1:11" x14ac:dyDescent="0.25">
      <c r="A4715" t="s">
        <v>56</v>
      </c>
      <c r="B4715" t="s">
        <v>4119</v>
      </c>
      <c r="C4715" s="7">
        <v>41998</v>
      </c>
      <c r="D4715">
        <v>1</v>
      </c>
      <c r="E4715" t="s">
        <v>5314</v>
      </c>
      <c r="F4715">
        <v>8.054196309830461</v>
      </c>
      <c r="G4715">
        <v>6.75</v>
      </c>
      <c r="H4715">
        <v>6.9583333333333339</v>
      </c>
      <c r="I4715">
        <v>80.392852783203125</v>
      </c>
      <c r="J4715">
        <v>7.8181710243225098</v>
      </c>
      <c r="K4715">
        <v>0.99433022737503052</v>
      </c>
    </row>
    <row r="4716" spans="1:11" x14ac:dyDescent="0.25">
      <c r="A4716" t="s">
        <v>56</v>
      </c>
      <c r="B4716" t="s">
        <v>3637</v>
      </c>
      <c r="C4716" s="7">
        <v>41998</v>
      </c>
      <c r="D4716">
        <v>0</v>
      </c>
      <c r="E4716" t="s">
        <v>3837</v>
      </c>
      <c r="F4716">
        <v>28.143741607666016</v>
      </c>
      <c r="G4716">
        <v>340.75</v>
      </c>
      <c r="H4716">
        <v>9.0548010798093745</v>
      </c>
      <c r="I4716">
        <v>80.469009399414063</v>
      </c>
      <c r="J4716">
        <v>13.281354904174805</v>
      </c>
      <c r="K4716">
        <v>-1.0420602560043335</v>
      </c>
    </row>
    <row r="4717" spans="1:11" x14ac:dyDescent="0.25">
      <c r="A4717" t="s">
        <v>56</v>
      </c>
      <c r="B4717" t="s">
        <v>3637</v>
      </c>
      <c r="C4717" s="7">
        <v>41998</v>
      </c>
      <c r="D4717">
        <v>1</v>
      </c>
      <c r="E4717" t="s">
        <v>3838</v>
      </c>
      <c r="F4717">
        <v>29.185803189741861</v>
      </c>
      <c r="G4717">
        <v>340.75</v>
      </c>
      <c r="H4717">
        <v>9.0548010798093745</v>
      </c>
      <c r="I4717">
        <v>80.469009399414063</v>
      </c>
      <c r="J4717">
        <v>13.281354904174805</v>
      </c>
      <c r="K4717">
        <v>-1.0420602560043335</v>
      </c>
    </row>
    <row r="4718" spans="1:11" x14ac:dyDescent="0.25">
      <c r="A4718" t="s">
        <v>56</v>
      </c>
      <c r="B4718" t="s">
        <v>61</v>
      </c>
      <c r="C4718" s="7">
        <v>41998</v>
      </c>
      <c r="D4718">
        <v>0</v>
      </c>
      <c r="E4718" t="s">
        <v>3483</v>
      </c>
      <c r="F4718">
        <v>33.301948547363281</v>
      </c>
      <c r="G4718">
        <v>191.5</v>
      </c>
      <c r="H4718">
        <v>8.7442943086325435</v>
      </c>
      <c r="I4718">
        <v>80.25</v>
      </c>
      <c r="J4718">
        <v>12.366979598999023</v>
      </c>
      <c r="K4718">
        <v>-0.58765614032745361</v>
      </c>
    </row>
    <row r="4719" spans="1:11" x14ac:dyDescent="0.25">
      <c r="A4719" t="s">
        <v>56</v>
      </c>
      <c r="B4719" t="s">
        <v>61</v>
      </c>
      <c r="C4719" s="7">
        <v>41998</v>
      </c>
      <c r="D4719">
        <v>1</v>
      </c>
      <c r="E4719" t="s">
        <v>3484</v>
      </c>
      <c r="F4719">
        <v>33.889605294393412</v>
      </c>
      <c r="G4719">
        <v>191.5</v>
      </c>
      <c r="H4719">
        <v>8.7442943086325435</v>
      </c>
      <c r="I4719">
        <v>80.25</v>
      </c>
      <c r="J4719">
        <v>12.366979598999023</v>
      </c>
      <c r="K4719">
        <v>-0.58765614032745361</v>
      </c>
    </row>
    <row r="4720" spans="1:11" x14ac:dyDescent="0.25">
      <c r="A4720" t="s">
        <v>56</v>
      </c>
      <c r="B4720" t="s">
        <v>62</v>
      </c>
      <c r="C4720" s="7">
        <v>41998</v>
      </c>
      <c r="D4720">
        <v>0</v>
      </c>
      <c r="E4720" t="s">
        <v>3485</v>
      </c>
      <c r="F4720">
        <v>21.525270462036133</v>
      </c>
      <c r="G4720">
        <v>149.25</v>
      </c>
      <c r="H4720">
        <v>9.453223270440251</v>
      </c>
      <c r="I4720">
        <v>80.75</v>
      </c>
      <c r="J4720">
        <v>14.22651481628418</v>
      </c>
      <c r="K4720">
        <v>-1.6250394582748413</v>
      </c>
    </row>
    <row r="4721" spans="1:11" x14ac:dyDescent="0.25">
      <c r="A4721" t="s">
        <v>56</v>
      </c>
      <c r="B4721" t="s">
        <v>62</v>
      </c>
      <c r="C4721" s="7">
        <v>41998</v>
      </c>
      <c r="D4721">
        <v>1</v>
      </c>
      <c r="E4721" t="s">
        <v>3486</v>
      </c>
      <c r="F4721">
        <v>23.150309720580939</v>
      </c>
      <c r="G4721">
        <v>149.25</v>
      </c>
      <c r="H4721">
        <v>9.453223270440251</v>
      </c>
      <c r="I4721">
        <v>80.75</v>
      </c>
      <c r="J4721">
        <v>14.22651481628418</v>
      </c>
      <c r="K4721">
        <v>-1.6250394582748413</v>
      </c>
    </row>
    <row r="4722" spans="1:11" x14ac:dyDescent="0.25">
      <c r="A4722" t="s">
        <v>56</v>
      </c>
      <c r="B4722" t="s">
        <v>74</v>
      </c>
      <c r="C4722" s="7">
        <v>41998</v>
      </c>
      <c r="D4722">
        <v>0</v>
      </c>
      <c r="E4722" t="s">
        <v>3487</v>
      </c>
      <c r="F4722">
        <v>36.016666412353516</v>
      </c>
      <c r="G4722">
        <v>4</v>
      </c>
      <c r="H4722">
        <v>7</v>
      </c>
      <c r="I4722">
        <v>83</v>
      </c>
      <c r="J4722">
        <v>16.067535400390625</v>
      </c>
      <c r="K4722">
        <v>0.97500151395797729</v>
      </c>
    </row>
    <row r="4723" spans="1:11" x14ac:dyDescent="0.25">
      <c r="A4723" t="s">
        <v>56</v>
      </c>
      <c r="B4723" t="s">
        <v>74</v>
      </c>
      <c r="C4723" s="7">
        <v>41998</v>
      </c>
      <c r="D4723">
        <v>1</v>
      </c>
      <c r="E4723" t="s">
        <v>3488</v>
      </c>
      <c r="F4723">
        <v>35.041666666666664</v>
      </c>
      <c r="G4723">
        <v>4</v>
      </c>
      <c r="H4723">
        <v>7</v>
      </c>
      <c r="I4723">
        <v>83</v>
      </c>
      <c r="J4723">
        <v>16.067535400390625</v>
      </c>
      <c r="K4723">
        <v>0.97500151395797729</v>
      </c>
    </row>
    <row r="4724" spans="1:11" x14ac:dyDescent="0.25">
      <c r="A4724" t="s">
        <v>56</v>
      </c>
      <c r="B4724" t="s">
        <v>63</v>
      </c>
      <c r="C4724" s="7">
        <v>41998</v>
      </c>
      <c r="D4724">
        <v>0</v>
      </c>
      <c r="E4724" t="s">
        <v>3489</v>
      </c>
      <c r="F4724">
        <v>0</v>
      </c>
      <c r="G4724">
        <v>0</v>
      </c>
      <c r="H4724">
        <v>0</v>
      </c>
      <c r="I4724">
        <v>0</v>
      </c>
      <c r="J4724">
        <v>0</v>
      </c>
      <c r="K4724">
        <v>0</v>
      </c>
    </row>
    <row r="4725" spans="1:11" x14ac:dyDescent="0.25">
      <c r="A4725" t="s">
        <v>56</v>
      </c>
      <c r="B4725" t="s">
        <v>63</v>
      </c>
      <c r="C4725" s="7">
        <v>41998</v>
      </c>
      <c r="D4725">
        <v>1</v>
      </c>
      <c r="E4725" t="s">
        <v>3490</v>
      </c>
      <c r="F4725">
        <v>0</v>
      </c>
      <c r="G4725">
        <v>0</v>
      </c>
      <c r="H4725">
        <v>0</v>
      </c>
      <c r="I4725">
        <v>0</v>
      </c>
      <c r="J4725">
        <v>0</v>
      </c>
      <c r="K4725">
        <v>0</v>
      </c>
    </row>
    <row r="4726" spans="1:11" x14ac:dyDescent="0.25">
      <c r="A4726" t="s">
        <v>56</v>
      </c>
      <c r="B4726" t="s">
        <v>64</v>
      </c>
      <c r="C4726" s="7">
        <v>41998</v>
      </c>
      <c r="D4726">
        <v>0</v>
      </c>
      <c r="E4726" t="s">
        <v>3491</v>
      </c>
      <c r="F4726">
        <v>0</v>
      </c>
      <c r="G4726">
        <v>0</v>
      </c>
      <c r="H4726">
        <v>0</v>
      </c>
      <c r="I4726">
        <v>0</v>
      </c>
      <c r="J4726">
        <v>0</v>
      </c>
      <c r="K4726">
        <v>0</v>
      </c>
    </row>
    <row r="4727" spans="1:11" x14ac:dyDescent="0.25">
      <c r="A4727" t="s">
        <v>56</v>
      </c>
      <c r="B4727" t="s">
        <v>64</v>
      </c>
      <c r="C4727" s="7">
        <v>41998</v>
      </c>
      <c r="D4727">
        <v>1</v>
      </c>
      <c r="E4727" t="s">
        <v>3492</v>
      </c>
      <c r="F4727">
        <v>0</v>
      </c>
      <c r="G4727">
        <v>0</v>
      </c>
      <c r="H4727">
        <v>0</v>
      </c>
      <c r="I4727">
        <v>0</v>
      </c>
      <c r="J4727">
        <v>0</v>
      </c>
      <c r="K4727">
        <v>0</v>
      </c>
    </row>
    <row r="4728" spans="1:11" x14ac:dyDescent="0.25">
      <c r="A4728" t="s">
        <v>56</v>
      </c>
      <c r="B4728" t="s">
        <v>65</v>
      </c>
      <c r="C4728" s="7">
        <v>41998</v>
      </c>
      <c r="D4728">
        <v>0</v>
      </c>
      <c r="E4728" t="s">
        <v>3493</v>
      </c>
      <c r="F4728">
        <v>0</v>
      </c>
      <c r="G4728">
        <v>0</v>
      </c>
      <c r="H4728">
        <v>0</v>
      </c>
      <c r="I4728">
        <v>0</v>
      </c>
      <c r="J4728">
        <v>0</v>
      </c>
      <c r="K4728">
        <v>0</v>
      </c>
    </row>
    <row r="4729" spans="1:11" x14ac:dyDescent="0.25">
      <c r="A4729" t="s">
        <v>56</v>
      </c>
      <c r="B4729" t="s">
        <v>65</v>
      </c>
      <c r="C4729" s="7">
        <v>41998</v>
      </c>
      <c r="D4729">
        <v>1</v>
      </c>
      <c r="E4729" t="s">
        <v>3494</v>
      </c>
      <c r="F4729">
        <v>0</v>
      </c>
      <c r="G4729">
        <v>0</v>
      </c>
      <c r="H4729">
        <v>0</v>
      </c>
      <c r="I4729">
        <v>0</v>
      </c>
      <c r="J4729">
        <v>0</v>
      </c>
      <c r="K4729">
        <v>0</v>
      </c>
    </row>
    <row r="4730" spans="1:11" x14ac:dyDescent="0.25">
      <c r="A4730" t="s">
        <v>56</v>
      </c>
      <c r="B4730" t="s">
        <v>66</v>
      </c>
      <c r="C4730" s="7">
        <v>41998</v>
      </c>
      <c r="D4730">
        <v>0</v>
      </c>
      <c r="E4730" t="s">
        <v>3495</v>
      </c>
      <c r="F4730">
        <v>33.158897399902344</v>
      </c>
      <c r="G4730">
        <v>172.5</v>
      </c>
      <c r="H4730">
        <v>10.75360807306348</v>
      </c>
      <c r="I4730">
        <v>80.4737548828125</v>
      </c>
      <c r="J4730">
        <v>15.539730072021484</v>
      </c>
      <c r="K4730">
        <v>-0.96298599243164063</v>
      </c>
    </row>
    <row r="4731" spans="1:11" x14ac:dyDescent="0.25">
      <c r="A4731" t="s">
        <v>56</v>
      </c>
      <c r="B4731" t="s">
        <v>66</v>
      </c>
      <c r="C4731" s="7">
        <v>41998</v>
      </c>
      <c r="D4731">
        <v>1</v>
      </c>
      <c r="E4731" t="s">
        <v>3496</v>
      </c>
      <c r="F4731">
        <v>34.121884390894358</v>
      </c>
      <c r="G4731">
        <v>172.5</v>
      </c>
      <c r="H4731">
        <v>10.75360807306348</v>
      </c>
      <c r="I4731">
        <v>80.4737548828125</v>
      </c>
      <c r="J4731">
        <v>15.539730072021484</v>
      </c>
      <c r="K4731">
        <v>-0.96298599243164063</v>
      </c>
    </row>
    <row r="4732" spans="1:11" x14ac:dyDescent="0.25">
      <c r="A4732" t="s">
        <v>56</v>
      </c>
      <c r="B4732" t="s">
        <v>67</v>
      </c>
      <c r="C4732" s="7">
        <v>41998</v>
      </c>
      <c r="D4732">
        <v>0</v>
      </c>
      <c r="E4732" t="s">
        <v>3497</v>
      </c>
      <c r="F4732">
        <v>22.710954666137695</v>
      </c>
      <c r="G4732">
        <v>163.25</v>
      </c>
      <c r="H4732">
        <v>7.3070227272727273</v>
      </c>
      <c r="I4732">
        <v>80.457382202148438</v>
      </c>
      <c r="J4732">
        <v>10.093515396118164</v>
      </c>
      <c r="K4732">
        <v>-1.2371658086776733</v>
      </c>
    </row>
    <row r="4733" spans="1:11" x14ac:dyDescent="0.25">
      <c r="A4733" t="s">
        <v>56</v>
      </c>
      <c r="B4733" t="s">
        <v>67</v>
      </c>
      <c r="C4733" s="7">
        <v>41998</v>
      </c>
      <c r="D4733">
        <v>1</v>
      </c>
      <c r="E4733" t="s">
        <v>3498</v>
      </c>
      <c r="F4733">
        <v>23.948119932115333</v>
      </c>
      <c r="G4733">
        <v>163.25</v>
      </c>
      <c r="H4733">
        <v>7.3070227272727273</v>
      </c>
      <c r="I4733">
        <v>80.457382202148438</v>
      </c>
      <c r="J4733">
        <v>10.093515396118164</v>
      </c>
      <c r="K4733">
        <v>-1.2371658086776733</v>
      </c>
    </row>
    <row r="4734" spans="1:11" x14ac:dyDescent="0.25">
      <c r="A4734" t="s">
        <v>56</v>
      </c>
      <c r="B4734" t="s">
        <v>68</v>
      </c>
      <c r="C4734" s="7">
        <v>41998</v>
      </c>
      <c r="D4734">
        <v>0</v>
      </c>
      <c r="E4734" t="s">
        <v>3499</v>
      </c>
      <c r="F4734">
        <v>29.725313186645508</v>
      </c>
      <c r="G4734">
        <v>2</v>
      </c>
      <c r="H4734">
        <v>7</v>
      </c>
      <c r="I4734">
        <v>80.5</v>
      </c>
      <c r="J4734">
        <v>8.6527786254882812</v>
      </c>
      <c r="K4734">
        <v>5.879063606262207</v>
      </c>
    </row>
    <row r="4735" spans="1:11" x14ac:dyDescent="0.25">
      <c r="A4735" t="s">
        <v>56</v>
      </c>
      <c r="B4735" t="s">
        <v>68</v>
      </c>
      <c r="C4735" s="7">
        <v>41998</v>
      </c>
      <c r="D4735">
        <v>1</v>
      </c>
      <c r="E4735" t="s">
        <v>3500</v>
      </c>
      <c r="F4735">
        <v>23.84624981880188</v>
      </c>
      <c r="G4735">
        <v>2</v>
      </c>
      <c r="H4735">
        <v>7</v>
      </c>
      <c r="I4735">
        <v>80.5</v>
      </c>
      <c r="J4735">
        <v>8.6527786254882812</v>
      </c>
      <c r="K4735">
        <v>5.879063606262207</v>
      </c>
    </row>
    <row r="4736" spans="1:11" x14ac:dyDescent="0.25">
      <c r="A4736" t="s">
        <v>56</v>
      </c>
      <c r="B4736" t="s">
        <v>4120</v>
      </c>
      <c r="C4736" s="7">
        <v>41998</v>
      </c>
      <c r="D4736">
        <v>0</v>
      </c>
      <c r="E4736" t="s">
        <v>5315</v>
      </c>
      <c r="F4736">
        <v>24.316267013549805</v>
      </c>
      <c r="G4736">
        <v>79.5</v>
      </c>
      <c r="H4736">
        <v>8.6330157289776164</v>
      </c>
      <c r="I4736">
        <v>80.508621215820312</v>
      </c>
      <c r="J4736">
        <v>16.177158355712891</v>
      </c>
      <c r="K4736">
        <v>-3.4385533332824707</v>
      </c>
    </row>
    <row r="4737" spans="1:11" x14ac:dyDescent="0.25">
      <c r="A4737" t="s">
        <v>56</v>
      </c>
      <c r="B4737" t="s">
        <v>4120</v>
      </c>
      <c r="C4737" s="7">
        <v>41998</v>
      </c>
      <c r="D4737">
        <v>1</v>
      </c>
      <c r="E4737" t="s">
        <v>5316</v>
      </c>
      <c r="F4737">
        <v>27.75481997916156</v>
      </c>
      <c r="G4737">
        <v>79.5</v>
      </c>
      <c r="H4737">
        <v>8.6330157289776164</v>
      </c>
      <c r="I4737">
        <v>80.508621215820312</v>
      </c>
      <c r="J4737">
        <v>16.177158355712891</v>
      </c>
      <c r="K4737">
        <v>-3.4385533332824707</v>
      </c>
    </row>
    <row r="4738" spans="1:11" x14ac:dyDescent="0.25">
      <c r="A4738" t="s">
        <v>56</v>
      </c>
      <c r="B4738" t="s">
        <v>4121</v>
      </c>
      <c r="C4738" s="7">
        <v>41998</v>
      </c>
      <c r="D4738">
        <v>0</v>
      </c>
      <c r="E4738" t="s">
        <v>5317</v>
      </c>
      <c r="F4738">
        <v>13.560598373413086</v>
      </c>
      <c r="G4738">
        <v>7.5</v>
      </c>
      <c r="H4738">
        <v>4.4479166666666661</v>
      </c>
      <c r="I4738">
        <v>80.4375</v>
      </c>
      <c r="J4738">
        <v>5.5656991004943848</v>
      </c>
      <c r="K4738">
        <v>0.45789033174514771</v>
      </c>
    </row>
    <row r="4739" spans="1:11" x14ac:dyDescent="0.25">
      <c r="A4739" t="s">
        <v>56</v>
      </c>
      <c r="B4739" t="s">
        <v>4121</v>
      </c>
      <c r="C4739" s="7">
        <v>41998</v>
      </c>
      <c r="D4739">
        <v>1</v>
      </c>
      <c r="E4739" t="s">
        <v>5318</v>
      </c>
      <c r="F4739">
        <v>13.102708280474568</v>
      </c>
      <c r="G4739">
        <v>7.5</v>
      </c>
      <c r="H4739">
        <v>4.4479166666666661</v>
      </c>
      <c r="I4739">
        <v>80.4375</v>
      </c>
      <c r="J4739">
        <v>5.5656991004943848</v>
      </c>
      <c r="K4739">
        <v>0.45789033174514771</v>
      </c>
    </row>
    <row r="4740" spans="1:11" x14ac:dyDescent="0.25">
      <c r="A4740" t="s">
        <v>56</v>
      </c>
      <c r="B4740" t="s">
        <v>4122</v>
      </c>
      <c r="C4740" s="7">
        <v>41998</v>
      </c>
      <c r="D4740">
        <v>0</v>
      </c>
      <c r="E4740" t="s">
        <v>5319</v>
      </c>
      <c r="F4740">
        <v>36.005359649658203</v>
      </c>
      <c r="G4740">
        <v>164.25</v>
      </c>
      <c r="H4740">
        <v>9.4168742017879943</v>
      </c>
      <c r="I4740">
        <v>80.439651489257813</v>
      </c>
      <c r="J4740">
        <v>12.28459358215332</v>
      </c>
      <c r="K4740">
        <v>0.40507861971855164</v>
      </c>
    </row>
    <row r="4741" spans="1:11" x14ac:dyDescent="0.25">
      <c r="A4741" t="s">
        <v>56</v>
      </c>
      <c r="B4741" t="s">
        <v>4122</v>
      </c>
      <c r="C4741" s="7">
        <v>41998</v>
      </c>
      <c r="D4741">
        <v>1</v>
      </c>
      <c r="E4741" t="s">
        <v>5320</v>
      </c>
      <c r="F4741">
        <v>35.600279633722259</v>
      </c>
      <c r="G4741">
        <v>164.25</v>
      </c>
      <c r="H4741">
        <v>9.4168742017879943</v>
      </c>
      <c r="I4741">
        <v>80.439651489257813</v>
      </c>
      <c r="J4741">
        <v>12.28459358215332</v>
      </c>
      <c r="K4741">
        <v>0.40507861971855164</v>
      </c>
    </row>
    <row r="4742" spans="1:11" x14ac:dyDescent="0.25">
      <c r="A4742" t="s">
        <v>56</v>
      </c>
      <c r="B4742" t="s">
        <v>75</v>
      </c>
      <c r="C4742" s="7">
        <v>41998</v>
      </c>
      <c r="D4742">
        <v>0</v>
      </c>
      <c r="E4742" t="s">
        <v>3501</v>
      </c>
      <c r="F4742">
        <v>0</v>
      </c>
      <c r="G4742">
        <v>0</v>
      </c>
      <c r="H4742">
        <v>0</v>
      </c>
      <c r="I4742">
        <v>0</v>
      </c>
      <c r="J4742">
        <v>0</v>
      </c>
      <c r="K4742">
        <v>0</v>
      </c>
    </row>
    <row r="4743" spans="1:11" x14ac:dyDescent="0.25">
      <c r="A4743" t="s">
        <v>56</v>
      </c>
      <c r="B4743" t="s">
        <v>75</v>
      </c>
      <c r="C4743" s="7">
        <v>41998</v>
      </c>
      <c r="D4743">
        <v>1</v>
      </c>
      <c r="E4743" t="s">
        <v>3502</v>
      </c>
      <c r="F4743">
        <v>0</v>
      </c>
      <c r="G4743">
        <v>0</v>
      </c>
      <c r="H4743">
        <v>0</v>
      </c>
      <c r="I4743">
        <v>0</v>
      </c>
      <c r="J4743">
        <v>0</v>
      </c>
      <c r="K4743">
        <v>0</v>
      </c>
    </row>
    <row r="4744" spans="1:11" x14ac:dyDescent="0.25">
      <c r="A4744" t="s">
        <v>56</v>
      </c>
      <c r="B4744" t="s">
        <v>69</v>
      </c>
      <c r="C4744" s="7">
        <v>41998</v>
      </c>
      <c r="D4744">
        <v>0</v>
      </c>
      <c r="E4744" t="s">
        <v>3503</v>
      </c>
      <c r="F4744">
        <v>0</v>
      </c>
      <c r="G4744">
        <v>0</v>
      </c>
      <c r="H4744">
        <v>0</v>
      </c>
      <c r="I4744">
        <v>0</v>
      </c>
      <c r="J4744">
        <v>0</v>
      </c>
      <c r="K4744">
        <v>0</v>
      </c>
    </row>
    <row r="4745" spans="1:11" x14ac:dyDescent="0.25">
      <c r="A4745" t="s">
        <v>56</v>
      </c>
      <c r="B4745" t="s">
        <v>69</v>
      </c>
      <c r="C4745" s="7">
        <v>41998</v>
      </c>
      <c r="D4745">
        <v>1</v>
      </c>
      <c r="E4745" t="s">
        <v>3504</v>
      </c>
      <c r="F4745">
        <v>0</v>
      </c>
      <c r="G4745">
        <v>0</v>
      </c>
      <c r="H4745">
        <v>0</v>
      </c>
      <c r="I4745">
        <v>0</v>
      </c>
      <c r="J4745">
        <v>0</v>
      </c>
      <c r="K4745">
        <v>0</v>
      </c>
    </row>
    <row r="4746" spans="1:11" x14ac:dyDescent="0.25">
      <c r="A4746" t="s">
        <v>56</v>
      </c>
      <c r="B4746" t="s">
        <v>70</v>
      </c>
      <c r="C4746" s="7">
        <v>41998</v>
      </c>
      <c r="D4746">
        <v>0</v>
      </c>
      <c r="E4746" t="s">
        <v>3505</v>
      </c>
      <c r="F4746">
        <v>0</v>
      </c>
      <c r="G4746">
        <v>0</v>
      </c>
      <c r="H4746">
        <v>0</v>
      </c>
      <c r="I4746">
        <v>0</v>
      </c>
      <c r="J4746">
        <v>0</v>
      </c>
      <c r="K4746">
        <v>0</v>
      </c>
    </row>
    <row r="4747" spans="1:11" x14ac:dyDescent="0.25">
      <c r="A4747" t="s">
        <v>56</v>
      </c>
      <c r="B4747" t="s">
        <v>70</v>
      </c>
      <c r="C4747" s="7">
        <v>41998</v>
      </c>
      <c r="D4747">
        <v>1</v>
      </c>
      <c r="E4747" t="s">
        <v>3506</v>
      </c>
      <c r="F4747">
        <v>0</v>
      </c>
      <c r="G4747">
        <v>0</v>
      </c>
      <c r="H4747">
        <v>0</v>
      </c>
      <c r="I4747">
        <v>0</v>
      </c>
      <c r="J4747">
        <v>0</v>
      </c>
      <c r="K4747">
        <v>0</v>
      </c>
    </row>
    <row r="4748" spans="1:11" x14ac:dyDescent="0.25">
      <c r="A4748" t="s">
        <v>56</v>
      </c>
      <c r="B4748" t="s">
        <v>5566</v>
      </c>
      <c r="C4748" s="7">
        <v>41998</v>
      </c>
      <c r="D4748">
        <v>0</v>
      </c>
      <c r="E4748" t="s">
        <v>5963</v>
      </c>
      <c r="F4748">
        <v>2.1668751239776611</v>
      </c>
      <c r="G4748">
        <v>1</v>
      </c>
      <c r="H4748">
        <v>1</v>
      </c>
      <c r="I4748">
        <v>80.25</v>
      </c>
      <c r="K4748">
        <v>0.89187508821487427</v>
      </c>
    </row>
    <row r="4749" spans="1:11" x14ac:dyDescent="0.25">
      <c r="A4749" t="s">
        <v>56</v>
      </c>
      <c r="B4749" t="s">
        <v>5566</v>
      </c>
      <c r="C4749" s="7">
        <v>41998</v>
      </c>
      <c r="D4749">
        <v>1</v>
      </c>
      <c r="E4749" t="s">
        <v>5964</v>
      </c>
      <c r="F4749">
        <v>1.2750000059604645</v>
      </c>
      <c r="G4749">
        <v>1</v>
      </c>
      <c r="H4749">
        <v>1</v>
      </c>
      <c r="I4749">
        <v>80.25</v>
      </c>
      <c r="K4749">
        <v>0.89187508821487427</v>
      </c>
    </row>
    <row r="4750" spans="1:11" x14ac:dyDescent="0.25">
      <c r="A4750" t="s">
        <v>56</v>
      </c>
      <c r="B4750" t="s">
        <v>4123</v>
      </c>
      <c r="C4750" s="7">
        <v>41998</v>
      </c>
      <c r="D4750">
        <v>0</v>
      </c>
      <c r="E4750" t="s">
        <v>5321</v>
      </c>
      <c r="F4750">
        <v>19.179540634155273</v>
      </c>
      <c r="G4750">
        <v>29</v>
      </c>
      <c r="H4750">
        <v>2.9115384615384614</v>
      </c>
      <c r="I4750">
        <v>80.366668701171875</v>
      </c>
      <c r="J4750">
        <v>4.3501410484313965</v>
      </c>
      <c r="K4750">
        <v>-0.62719917297363281</v>
      </c>
    </row>
    <row r="4751" spans="1:11" x14ac:dyDescent="0.25">
      <c r="A4751" t="s">
        <v>56</v>
      </c>
      <c r="B4751" t="s">
        <v>4123</v>
      </c>
      <c r="C4751" s="7">
        <v>41998</v>
      </c>
      <c r="D4751">
        <v>1</v>
      </c>
      <c r="E4751" t="s">
        <v>5322</v>
      </c>
      <c r="F4751">
        <v>19.806740411051003</v>
      </c>
      <c r="G4751">
        <v>29</v>
      </c>
      <c r="H4751">
        <v>2.9115384615384614</v>
      </c>
      <c r="I4751">
        <v>80.366668701171875</v>
      </c>
      <c r="J4751">
        <v>4.3501410484313965</v>
      </c>
      <c r="K4751">
        <v>-0.62719917297363281</v>
      </c>
    </row>
    <row r="4752" spans="1:11" x14ac:dyDescent="0.25">
      <c r="A4752" t="s">
        <v>56</v>
      </c>
      <c r="B4752" t="s">
        <v>4124</v>
      </c>
      <c r="C4752" s="7">
        <v>41998</v>
      </c>
      <c r="D4752">
        <v>0</v>
      </c>
      <c r="E4752" t="s">
        <v>5323</v>
      </c>
      <c r="F4752">
        <v>23.260307312011719</v>
      </c>
      <c r="G4752">
        <v>40.5</v>
      </c>
      <c r="H4752">
        <v>15.822420634920636</v>
      </c>
      <c r="I4752">
        <v>80.630950927734375</v>
      </c>
      <c r="J4752">
        <v>16.170869827270508</v>
      </c>
      <c r="K4752">
        <v>-3.0494344234466553</v>
      </c>
    </row>
    <row r="4753" spans="1:11" x14ac:dyDescent="0.25">
      <c r="A4753" t="s">
        <v>56</v>
      </c>
      <c r="B4753" t="s">
        <v>4124</v>
      </c>
      <c r="C4753" s="7">
        <v>41998</v>
      </c>
      <c r="D4753">
        <v>1</v>
      </c>
      <c r="E4753" t="s">
        <v>5324</v>
      </c>
      <c r="F4753">
        <v>26.309742014086435</v>
      </c>
      <c r="G4753">
        <v>40.5</v>
      </c>
      <c r="H4753">
        <v>15.822420634920636</v>
      </c>
      <c r="I4753">
        <v>80.630950927734375</v>
      </c>
      <c r="J4753">
        <v>16.170869827270508</v>
      </c>
      <c r="K4753">
        <v>-3.0494344234466553</v>
      </c>
    </row>
    <row r="4754" spans="1:11" x14ac:dyDescent="0.25">
      <c r="A4754" t="s">
        <v>56</v>
      </c>
      <c r="B4754" t="s">
        <v>71</v>
      </c>
      <c r="C4754" s="7">
        <v>41998</v>
      </c>
      <c r="D4754">
        <v>0</v>
      </c>
      <c r="E4754" t="s">
        <v>3507</v>
      </c>
      <c r="F4754">
        <v>1.2212505340576172</v>
      </c>
      <c r="G4754">
        <v>1</v>
      </c>
      <c r="H4754">
        <v>1</v>
      </c>
      <c r="I4754">
        <v>80.75</v>
      </c>
      <c r="K4754">
        <v>-1.8762495517730713</v>
      </c>
    </row>
    <row r="4755" spans="1:11" x14ac:dyDescent="0.25">
      <c r="A4755" t="s">
        <v>56</v>
      </c>
      <c r="B4755" t="s">
        <v>71</v>
      </c>
      <c r="C4755" s="7">
        <v>41998</v>
      </c>
      <c r="D4755">
        <v>1</v>
      </c>
      <c r="E4755" t="s">
        <v>3508</v>
      </c>
      <c r="F4755">
        <v>3.0975000262260437</v>
      </c>
      <c r="G4755">
        <v>1</v>
      </c>
      <c r="H4755">
        <v>1</v>
      </c>
      <c r="I4755">
        <v>80.75</v>
      </c>
      <c r="K4755">
        <v>-1.8762495517730713</v>
      </c>
    </row>
    <row r="4756" spans="1:11" x14ac:dyDescent="0.25">
      <c r="A4756" t="s">
        <v>56</v>
      </c>
      <c r="B4756" t="s">
        <v>72</v>
      </c>
      <c r="C4756" s="7">
        <v>41998</v>
      </c>
      <c r="D4756">
        <v>0</v>
      </c>
      <c r="E4756" t="s">
        <v>3509</v>
      </c>
      <c r="F4756">
        <v>7.8025655746459961</v>
      </c>
      <c r="G4756">
        <v>78.25</v>
      </c>
      <c r="H4756">
        <v>2.9673681541582151</v>
      </c>
      <c r="I4756">
        <v>80.420585632324219</v>
      </c>
      <c r="J4756">
        <v>4.9387350082397461</v>
      </c>
      <c r="K4756">
        <v>-0.47929221391677856</v>
      </c>
    </row>
    <row r="4757" spans="1:11" x14ac:dyDescent="0.25">
      <c r="A4757" t="s">
        <v>56</v>
      </c>
      <c r="B4757" t="s">
        <v>72</v>
      </c>
      <c r="C4757" s="7">
        <v>41998</v>
      </c>
      <c r="D4757">
        <v>1</v>
      </c>
      <c r="E4757" t="s">
        <v>3510</v>
      </c>
      <c r="F4757">
        <v>8.281857751986923</v>
      </c>
      <c r="G4757">
        <v>78.25</v>
      </c>
      <c r="H4757">
        <v>2.9673681541582151</v>
      </c>
      <c r="I4757">
        <v>80.420585632324219</v>
      </c>
      <c r="J4757">
        <v>4.9387350082397461</v>
      </c>
      <c r="K4757">
        <v>-0.47929221391677856</v>
      </c>
    </row>
    <row r="4758" spans="1:11" x14ac:dyDescent="0.25">
      <c r="A4758" t="s">
        <v>56</v>
      </c>
      <c r="B4758" t="s">
        <v>73</v>
      </c>
      <c r="C4758" s="7">
        <v>41998</v>
      </c>
      <c r="D4758">
        <v>0</v>
      </c>
      <c r="E4758" t="s">
        <v>3511</v>
      </c>
      <c r="F4758">
        <v>34.290771484375</v>
      </c>
      <c r="G4758">
        <v>261.5</v>
      </c>
      <c r="H4758">
        <v>10.894645705650237</v>
      </c>
      <c r="I4758">
        <v>80.48284912109375</v>
      </c>
      <c r="J4758">
        <v>14.912442207336426</v>
      </c>
      <c r="K4758">
        <v>-1.2098109722137451</v>
      </c>
    </row>
    <row r="4759" spans="1:11" x14ac:dyDescent="0.25">
      <c r="A4759" t="s">
        <v>56</v>
      </c>
      <c r="B4759" t="s">
        <v>73</v>
      </c>
      <c r="C4759" s="7">
        <v>41998</v>
      </c>
      <c r="D4759">
        <v>1</v>
      </c>
      <c r="E4759" t="s">
        <v>3512</v>
      </c>
      <c r="F4759">
        <v>35.50058435404501</v>
      </c>
      <c r="G4759">
        <v>261.5</v>
      </c>
      <c r="H4759">
        <v>10.894645705650237</v>
      </c>
      <c r="I4759">
        <v>80.48284912109375</v>
      </c>
      <c r="J4759">
        <v>14.912442207336426</v>
      </c>
      <c r="K4759">
        <v>-1.2098109722137451</v>
      </c>
    </row>
    <row r="4760" spans="1:11" x14ac:dyDescent="0.25">
      <c r="A4760" t="s">
        <v>56</v>
      </c>
      <c r="B4760" t="s">
        <v>5565</v>
      </c>
      <c r="C4760" s="7">
        <v>41998</v>
      </c>
      <c r="D4760">
        <v>0</v>
      </c>
      <c r="E4760" t="s">
        <v>5965</v>
      </c>
      <c r="F4760">
        <v>7.4195981025695801</v>
      </c>
      <c r="G4760">
        <v>12.25</v>
      </c>
      <c r="H4760">
        <v>3.4821428571428572</v>
      </c>
      <c r="I4760">
        <v>80.392852783203125</v>
      </c>
      <c r="J4760">
        <v>3.6130313873291016</v>
      </c>
      <c r="K4760">
        <v>-0.92334830760955811</v>
      </c>
    </row>
    <row r="4761" spans="1:11" x14ac:dyDescent="0.25">
      <c r="A4761" t="s">
        <v>56</v>
      </c>
      <c r="B4761" t="s">
        <v>5565</v>
      </c>
      <c r="C4761" s="7">
        <v>41998</v>
      </c>
      <c r="D4761">
        <v>1</v>
      </c>
      <c r="E4761" t="s">
        <v>5966</v>
      </c>
      <c r="F4761">
        <v>8.3429463953444998</v>
      </c>
      <c r="G4761">
        <v>12.25</v>
      </c>
      <c r="H4761">
        <v>3.4821428571428572</v>
      </c>
      <c r="I4761">
        <v>80.392852783203125</v>
      </c>
      <c r="J4761">
        <v>3.6130313873291016</v>
      </c>
      <c r="K4761">
        <v>-0.92334830760955811</v>
      </c>
    </row>
    <row r="4762" spans="1:11" x14ac:dyDescent="0.25">
      <c r="A4762" t="s">
        <v>57</v>
      </c>
      <c r="B4762" t="s">
        <v>4119</v>
      </c>
      <c r="C4762" s="7">
        <v>41851</v>
      </c>
      <c r="D4762">
        <v>0</v>
      </c>
      <c r="E4762" t="s">
        <v>5325</v>
      </c>
      <c r="F4762">
        <v>4.1020832061767578</v>
      </c>
      <c r="G4762">
        <v>6</v>
      </c>
      <c r="H4762">
        <v>3.8333333333333335</v>
      </c>
      <c r="I4762">
        <v>71.666664123535156</v>
      </c>
      <c r="J4762">
        <v>0.23074527084827423</v>
      </c>
      <c r="K4762">
        <v>0.16208304464817047</v>
      </c>
    </row>
    <row r="4763" spans="1:11" x14ac:dyDescent="0.25">
      <c r="A4763" t="s">
        <v>57</v>
      </c>
      <c r="B4763" t="s">
        <v>4119</v>
      </c>
      <c r="C4763" s="7">
        <v>41851</v>
      </c>
      <c r="D4763">
        <v>1</v>
      </c>
      <c r="E4763" t="s">
        <v>5326</v>
      </c>
      <c r="F4763">
        <v>3.9399999976158142</v>
      </c>
      <c r="G4763">
        <v>6</v>
      </c>
      <c r="H4763">
        <v>3.8333333333333335</v>
      </c>
      <c r="I4763">
        <v>71.666664123535156</v>
      </c>
      <c r="J4763">
        <v>0.23074527084827423</v>
      </c>
      <c r="K4763">
        <v>0.16208304464817047</v>
      </c>
    </row>
    <row r="4764" spans="1:11" x14ac:dyDescent="0.25">
      <c r="A4764" t="s">
        <v>57</v>
      </c>
      <c r="B4764" t="s">
        <v>3637</v>
      </c>
      <c r="C4764" s="7">
        <v>41851</v>
      </c>
      <c r="D4764">
        <v>0</v>
      </c>
      <c r="E4764" t="s">
        <v>3839</v>
      </c>
      <c r="F4764">
        <v>26.636541366577148</v>
      </c>
      <c r="G4764">
        <v>274</v>
      </c>
      <c r="H4764">
        <v>9.3266423357664241</v>
      </c>
      <c r="I4764">
        <v>71.562042236328125</v>
      </c>
      <c r="J4764">
        <v>7.462308406829834</v>
      </c>
      <c r="K4764">
        <v>-0.1615421324968338</v>
      </c>
    </row>
    <row r="4765" spans="1:11" x14ac:dyDescent="0.25">
      <c r="A4765" t="s">
        <v>57</v>
      </c>
      <c r="B4765" t="s">
        <v>3637</v>
      </c>
      <c r="C4765" s="7">
        <v>41851</v>
      </c>
      <c r="D4765">
        <v>1</v>
      </c>
      <c r="E4765" t="s">
        <v>3840</v>
      </c>
      <c r="F4765">
        <v>26.798083957682369</v>
      </c>
      <c r="G4765">
        <v>274</v>
      </c>
      <c r="H4765">
        <v>9.3266423357664241</v>
      </c>
      <c r="I4765">
        <v>71.562042236328125</v>
      </c>
      <c r="J4765">
        <v>7.462308406829834</v>
      </c>
      <c r="K4765">
        <v>-0.1615421324968338</v>
      </c>
    </row>
    <row r="4766" spans="1:11" x14ac:dyDescent="0.25">
      <c r="A4766" t="s">
        <v>57</v>
      </c>
      <c r="B4766" t="s">
        <v>61</v>
      </c>
      <c r="C4766" s="7">
        <v>41851</v>
      </c>
      <c r="D4766">
        <v>0</v>
      </c>
      <c r="E4766" t="s">
        <v>1396</v>
      </c>
      <c r="F4766">
        <v>32.393260955810547</v>
      </c>
      <c r="G4766">
        <v>154</v>
      </c>
      <c r="H4766">
        <v>8.8668831168831161</v>
      </c>
      <c r="I4766">
        <v>72</v>
      </c>
      <c r="J4766">
        <v>7.0430355072021484</v>
      </c>
      <c r="K4766">
        <v>-0.34056845307350159</v>
      </c>
    </row>
    <row r="4767" spans="1:11" x14ac:dyDescent="0.25">
      <c r="A4767" t="s">
        <v>57</v>
      </c>
      <c r="B4767" t="s">
        <v>61</v>
      </c>
      <c r="C4767" s="7">
        <v>41851</v>
      </c>
      <c r="D4767">
        <v>1</v>
      </c>
      <c r="E4767" t="s">
        <v>1397</v>
      </c>
      <c r="F4767">
        <v>32.733831084037028</v>
      </c>
      <c r="G4767">
        <v>154</v>
      </c>
      <c r="H4767">
        <v>8.8668831168831161</v>
      </c>
      <c r="I4767">
        <v>72</v>
      </c>
      <c r="J4767">
        <v>7.0430355072021484</v>
      </c>
      <c r="K4767">
        <v>-0.34056845307350159</v>
      </c>
    </row>
    <row r="4768" spans="1:11" x14ac:dyDescent="0.25">
      <c r="A4768" t="s">
        <v>57</v>
      </c>
      <c r="B4768" t="s">
        <v>62</v>
      </c>
      <c r="C4768" s="7">
        <v>41851</v>
      </c>
      <c r="D4768">
        <v>0</v>
      </c>
      <c r="E4768" t="s">
        <v>1398</v>
      </c>
      <c r="F4768">
        <v>19.248750686645508</v>
      </c>
      <c r="G4768">
        <v>120</v>
      </c>
      <c r="H4768">
        <v>9.9166666666666661</v>
      </c>
      <c r="I4768">
        <v>71</v>
      </c>
      <c r="J4768">
        <v>7.9924106597900391</v>
      </c>
      <c r="K4768">
        <v>6.8208292126655579E-2</v>
      </c>
    </row>
    <row r="4769" spans="1:11" x14ac:dyDescent="0.25">
      <c r="A4769" t="s">
        <v>57</v>
      </c>
      <c r="B4769" t="s">
        <v>62</v>
      </c>
      <c r="C4769" s="7">
        <v>41851</v>
      </c>
      <c r="D4769">
        <v>1</v>
      </c>
      <c r="E4769" t="s">
        <v>1399</v>
      </c>
      <c r="F4769">
        <v>19.180541812193891</v>
      </c>
      <c r="G4769">
        <v>120</v>
      </c>
      <c r="H4769">
        <v>9.9166666666666661</v>
      </c>
      <c r="I4769">
        <v>71</v>
      </c>
      <c r="J4769">
        <v>7.9924106597900391</v>
      </c>
      <c r="K4769">
        <v>6.8208292126655579E-2</v>
      </c>
    </row>
    <row r="4770" spans="1:11" x14ac:dyDescent="0.25">
      <c r="A4770" t="s">
        <v>57</v>
      </c>
      <c r="B4770" t="s">
        <v>63</v>
      </c>
      <c r="C4770" s="7">
        <v>41851</v>
      </c>
      <c r="D4770">
        <v>0</v>
      </c>
      <c r="E4770" t="s">
        <v>2712</v>
      </c>
      <c r="F4770">
        <v>0</v>
      </c>
      <c r="G4770">
        <v>0</v>
      </c>
      <c r="H4770">
        <v>0</v>
      </c>
      <c r="I4770">
        <v>0</v>
      </c>
      <c r="J4770">
        <v>0</v>
      </c>
      <c r="K4770">
        <v>0</v>
      </c>
    </row>
    <row r="4771" spans="1:11" x14ac:dyDescent="0.25">
      <c r="A4771" t="s">
        <v>57</v>
      </c>
      <c r="B4771" t="s">
        <v>63</v>
      </c>
      <c r="C4771" s="7">
        <v>41851</v>
      </c>
      <c r="D4771">
        <v>1</v>
      </c>
      <c r="E4771" t="s">
        <v>2713</v>
      </c>
      <c r="F4771">
        <v>0</v>
      </c>
      <c r="G4771">
        <v>0</v>
      </c>
      <c r="H4771">
        <v>0</v>
      </c>
      <c r="I4771">
        <v>0</v>
      </c>
      <c r="J4771">
        <v>0</v>
      </c>
      <c r="K4771">
        <v>0</v>
      </c>
    </row>
    <row r="4772" spans="1:11" x14ac:dyDescent="0.25">
      <c r="A4772" t="s">
        <v>57</v>
      </c>
      <c r="B4772" t="s">
        <v>64</v>
      </c>
      <c r="C4772" s="7">
        <v>41851</v>
      </c>
      <c r="D4772">
        <v>0</v>
      </c>
      <c r="E4772" t="s">
        <v>2714</v>
      </c>
      <c r="F4772">
        <v>0</v>
      </c>
      <c r="G4772">
        <v>0</v>
      </c>
      <c r="H4772">
        <v>0</v>
      </c>
      <c r="I4772">
        <v>0</v>
      </c>
      <c r="J4772">
        <v>0</v>
      </c>
      <c r="K4772">
        <v>0</v>
      </c>
    </row>
    <row r="4773" spans="1:11" x14ac:dyDescent="0.25">
      <c r="A4773" t="s">
        <v>57</v>
      </c>
      <c r="B4773" t="s">
        <v>64</v>
      </c>
      <c r="C4773" s="7">
        <v>41851</v>
      </c>
      <c r="D4773">
        <v>1</v>
      </c>
      <c r="E4773" t="s">
        <v>2715</v>
      </c>
      <c r="F4773">
        <v>0</v>
      </c>
      <c r="G4773">
        <v>0</v>
      </c>
      <c r="H4773">
        <v>0</v>
      </c>
      <c r="I4773">
        <v>0</v>
      </c>
      <c r="J4773">
        <v>0</v>
      </c>
      <c r="K4773">
        <v>0</v>
      </c>
    </row>
    <row r="4774" spans="1:11" x14ac:dyDescent="0.25">
      <c r="A4774" t="s">
        <v>57</v>
      </c>
      <c r="B4774" t="s">
        <v>65</v>
      </c>
      <c r="C4774" s="7">
        <v>41851</v>
      </c>
      <c r="D4774">
        <v>0</v>
      </c>
      <c r="E4774" t="s">
        <v>2716</v>
      </c>
      <c r="F4774">
        <v>0</v>
      </c>
      <c r="G4774">
        <v>0</v>
      </c>
      <c r="H4774">
        <v>0</v>
      </c>
      <c r="I4774">
        <v>0</v>
      </c>
      <c r="J4774">
        <v>0</v>
      </c>
      <c r="K4774">
        <v>0</v>
      </c>
    </row>
    <row r="4775" spans="1:11" x14ac:dyDescent="0.25">
      <c r="A4775" t="s">
        <v>57</v>
      </c>
      <c r="B4775" t="s">
        <v>65</v>
      </c>
      <c r="C4775" s="7">
        <v>41851</v>
      </c>
      <c r="D4775">
        <v>1</v>
      </c>
      <c r="E4775" t="s">
        <v>2717</v>
      </c>
      <c r="F4775">
        <v>0</v>
      </c>
      <c r="G4775">
        <v>0</v>
      </c>
      <c r="H4775">
        <v>0</v>
      </c>
      <c r="I4775">
        <v>0</v>
      </c>
      <c r="J4775">
        <v>0</v>
      </c>
      <c r="K4775">
        <v>0</v>
      </c>
    </row>
    <row r="4776" spans="1:11" x14ac:dyDescent="0.25">
      <c r="A4776" t="s">
        <v>57</v>
      </c>
      <c r="B4776" t="s">
        <v>66</v>
      </c>
      <c r="C4776" s="7">
        <v>41851</v>
      </c>
      <c r="D4776">
        <v>0</v>
      </c>
      <c r="E4776" t="s">
        <v>2718</v>
      </c>
      <c r="F4776">
        <v>30.195747375488281</v>
      </c>
      <c r="G4776">
        <v>147</v>
      </c>
      <c r="H4776">
        <v>10.959183673469388</v>
      </c>
      <c r="I4776">
        <v>71.530609130859375</v>
      </c>
      <c r="J4776">
        <v>8.1872425079345703</v>
      </c>
      <c r="K4776">
        <v>0.37302678823471069</v>
      </c>
    </row>
    <row r="4777" spans="1:11" x14ac:dyDescent="0.25">
      <c r="A4777" t="s">
        <v>57</v>
      </c>
      <c r="B4777" t="s">
        <v>66</v>
      </c>
      <c r="C4777" s="7">
        <v>41851</v>
      </c>
      <c r="D4777">
        <v>1</v>
      </c>
      <c r="E4777" t="s">
        <v>2719</v>
      </c>
      <c r="F4777">
        <v>29.822721158547111</v>
      </c>
      <c r="G4777">
        <v>147</v>
      </c>
      <c r="H4777">
        <v>10.959183673469388</v>
      </c>
      <c r="I4777">
        <v>71.530609130859375</v>
      </c>
      <c r="J4777">
        <v>8.1872425079345703</v>
      </c>
      <c r="K4777">
        <v>0.37302678823471069</v>
      </c>
    </row>
    <row r="4778" spans="1:11" x14ac:dyDescent="0.25">
      <c r="A4778" t="s">
        <v>57</v>
      </c>
      <c r="B4778" t="s">
        <v>67</v>
      </c>
      <c r="C4778" s="7">
        <v>41851</v>
      </c>
      <c r="D4778">
        <v>0</v>
      </c>
      <c r="E4778" t="s">
        <v>2720</v>
      </c>
      <c r="F4778">
        <v>22.522520065307617</v>
      </c>
      <c r="G4778">
        <v>125</v>
      </c>
      <c r="H4778">
        <v>7.444</v>
      </c>
      <c r="I4778">
        <v>71.599998474121094</v>
      </c>
      <c r="J4778">
        <v>6.5129289627075195</v>
      </c>
      <c r="K4778">
        <v>-0.72779983282089233</v>
      </c>
    </row>
    <row r="4779" spans="1:11" x14ac:dyDescent="0.25">
      <c r="A4779" t="s">
        <v>57</v>
      </c>
      <c r="B4779" t="s">
        <v>67</v>
      </c>
      <c r="C4779" s="7">
        <v>41851</v>
      </c>
      <c r="D4779">
        <v>1</v>
      </c>
      <c r="E4779" t="s">
        <v>2721</v>
      </c>
      <c r="F4779">
        <v>23.25031994187832</v>
      </c>
      <c r="G4779">
        <v>125</v>
      </c>
      <c r="H4779">
        <v>7.444</v>
      </c>
      <c r="I4779">
        <v>71.599998474121094</v>
      </c>
      <c r="J4779">
        <v>6.5129289627075195</v>
      </c>
      <c r="K4779">
        <v>-0.72779983282089233</v>
      </c>
    </row>
    <row r="4780" spans="1:11" x14ac:dyDescent="0.25">
      <c r="A4780" t="s">
        <v>57</v>
      </c>
      <c r="B4780" t="s">
        <v>68</v>
      </c>
      <c r="C4780" s="7">
        <v>41851</v>
      </c>
      <c r="D4780">
        <v>0</v>
      </c>
      <c r="E4780" t="s">
        <v>2722</v>
      </c>
      <c r="F4780">
        <v>22.161251068115234</v>
      </c>
      <c r="G4780">
        <v>2</v>
      </c>
      <c r="H4780">
        <v>7</v>
      </c>
      <c r="I4780">
        <v>71.5</v>
      </c>
      <c r="J4780">
        <v>6.5884695053100586</v>
      </c>
      <c r="K4780">
        <v>-4.0612497329711914</v>
      </c>
    </row>
    <row r="4781" spans="1:11" x14ac:dyDescent="0.25">
      <c r="A4781" t="s">
        <v>57</v>
      </c>
      <c r="B4781" t="s">
        <v>68</v>
      </c>
      <c r="C4781" s="7">
        <v>41851</v>
      </c>
      <c r="D4781">
        <v>1</v>
      </c>
      <c r="E4781" t="s">
        <v>2723</v>
      </c>
      <c r="F4781">
        <v>26.222500681877136</v>
      </c>
      <c r="G4781">
        <v>2</v>
      </c>
      <c r="H4781">
        <v>7</v>
      </c>
      <c r="I4781">
        <v>71.5</v>
      </c>
      <c r="J4781">
        <v>6.5884695053100586</v>
      </c>
      <c r="K4781">
        <v>-4.0612497329711914</v>
      </c>
    </row>
    <row r="4782" spans="1:11" x14ac:dyDescent="0.25">
      <c r="A4782" t="s">
        <v>57</v>
      </c>
      <c r="B4782" t="s">
        <v>4120</v>
      </c>
      <c r="C4782" s="7">
        <v>41851</v>
      </c>
      <c r="D4782">
        <v>0</v>
      </c>
      <c r="E4782" t="s">
        <v>5327</v>
      </c>
      <c r="F4782">
        <v>24.180482864379883</v>
      </c>
      <c r="G4782">
        <v>57</v>
      </c>
      <c r="H4782">
        <v>8.8596491228070171</v>
      </c>
      <c r="I4782">
        <v>71.473686218261719</v>
      </c>
      <c r="J4782">
        <v>11.594639778137207</v>
      </c>
      <c r="K4782">
        <v>1.3756579160690308</v>
      </c>
    </row>
    <row r="4783" spans="1:11" x14ac:dyDescent="0.25">
      <c r="A4783" t="s">
        <v>57</v>
      </c>
      <c r="B4783" t="s">
        <v>4120</v>
      </c>
      <c r="C4783" s="7">
        <v>41851</v>
      </c>
      <c r="D4783">
        <v>1</v>
      </c>
      <c r="E4783" t="s">
        <v>5328</v>
      </c>
      <c r="F4783">
        <v>22.804824705399049</v>
      </c>
      <c r="G4783">
        <v>57</v>
      </c>
      <c r="H4783">
        <v>8.8596491228070171</v>
      </c>
      <c r="I4783">
        <v>71.473686218261719</v>
      </c>
      <c r="J4783">
        <v>11.594639778137207</v>
      </c>
      <c r="K4783">
        <v>1.3756579160690308</v>
      </c>
    </row>
    <row r="4784" spans="1:11" x14ac:dyDescent="0.25">
      <c r="A4784" t="s">
        <v>57</v>
      </c>
      <c r="B4784" t="s">
        <v>4121</v>
      </c>
      <c r="C4784" s="7">
        <v>41851</v>
      </c>
      <c r="D4784">
        <v>0</v>
      </c>
      <c r="E4784" t="s">
        <v>5329</v>
      </c>
      <c r="F4784">
        <v>11.049583435058594</v>
      </c>
      <c r="G4784">
        <v>6</v>
      </c>
      <c r="H4784">
        <v>3.1666666666666665</v>
      </c>
      <c r="I4784">
        <v>71.666664123535156</v>
      </c>
      <c r="J4784">
        <v>4.9740056991577148</v>
      </c>
      <c r="K4784">
        <v>-3.7083275616168976E-2</v>
      </c>
    </row>
    <row r="4785" spans="1:11" x14ac:dyDescent="0.25">
      <c r="A4785" t="s">
        <v>57</v>
      </c>
      <c r="B4785" t="s">
        <v>4121</v>
      </c>
      <c r="C4785" s="7">
        <v>41851</v>
      </c>
      <c r="D4785">
        <v>1</v>
      </c>
      <c r="E4785" t="s">
        <v>5330</v>
      </c>
      <c r="F4785">
        <v>11.086666844785213</v>
      </c>
      <c r="G4785">
        <v>6</v>
      </c>
      <c r="H4785">
        <v>3.1666666666666665</v>
      </c>
      <c r="I4785">
        <v>71.666664123535156</v>
      </c>
      <c r="J4785">
        <v>4.9740056991577148</v>
      </c>
      <c r="K4785">
        <v>-3.7083275616168976E-2</v>
      </c>
    </row>
    <row r="4786" spans="1:11" x14ac:dyDescent="0.25">
      <c r="A4786" t="s">
        <v>57</v>
      </c>
      <c r="B4786" t="s">
        <v>4122</v>
      </c>
      <c r="C4786" s="7">
        <v>41851</v>
      </c>
      <c r="D4786">
        <v>0</v>
      </c>
      <c r="E4786" t="s">
        <v>5331</v>
      </c>
      <c r="F4786">
        <v>34.961627960205078</v>
      </c>
      <c r="G4786">
        <v>135</v>
      </c>
      <c r="H4786">
        <v>10.003703703703703</v>
      </c>
      <c r="I4786">
        <v>71.607406616210937</v>
      </c>
      <c r="J4786">
        <v>6.5114073753356934</v>
      </c>
      <c r="K4786">
        <v>-0.47274088859558105</v>
      </c>
    </row>
    <row r="4787" spans="1:11" x14ac:dyDescent="0.25">
      <c r="A4787" t="s">
        <v>57</v>
      </c>
      <c r="B4787" t="s">
        <v>4122</v>
      </c>
      <c r="C4787" s="7">
        <v>41851</v>
      </c>
      <c r="D4787">
        <v>1</v>
      </c>
      <c r="E4787" t="s">
        <v>5332</v>
      </c>
      <c r="F4787">
        <v>35.434370270261056</v>
      </c>
      <c r="G4787">
        <v>135</v>
      </c>
      <c r="H4787">
        <v>10.003703703703703</v>
      </c>
      <c r="I4787">
        <v>71.607406616210937</v>
      </c>
      <c r="J4787">
        <v>6.5114073753356934</v>
      </c>
      <c r="K4787">
        <v>-0.47274088859558105</v>
      </c>
    </row>
    <row r="4788" spans="1:11" x14ac:dyDescent="0.25">
      <c r="A4788" t="s">
        <v>57</v>
      </c>
      <c r="B4788" t="s">
        <v>75</v>
      </c>
      <c r="C4788" s="7">
        <v>41851</v>
      </c>
      <c r="D4788">
        <v>0</v>
      </c>
      <c r="E4788" t="s">
        <v>1704</v>
      </c>
      <c r="F4788">
        <v>0</v>
      </c>
      <c r="G4788">
        <v>0</v>
      </c>
      <c r="H4788">
        <v>0</v>
      </c>
      <c r="I4788">
        <v>0</v>
      </c>
      <c r="J4788">
        <v>0</v>
      </c>
      <c r="K4788">
        <v>0</v>
      </c>
    </row>
    <row r="4789" spans="1:11" x14ac:dyDescent="0.25">
      <c r="A4789" t="s">
        <v>57</v>
      </c>
      <c r="B4789" t="s">
        <v>75</v>
      </c>
      <c r="C4789" s="7">
        <v>41851</v>
      </c>
      <c r="D4789">
        <v>1</v>
      </c>
      <c r="E4789" t="s">
        <v>1705</v>
      </c>
      <c r="F4789">
        <v>0</v>
      </c>
      <c r="G4789">
        <v>0</v>
      </c>
      <c r="H4789">
        <v>0</v>
      </c>
      <c r="I4789">
        <v>0</v>
      </c>
      <c r="J4789">
        <v>0</v>
      </c>
      <c r="K4789">
        <v>0</v>
      </c>
    </row>
    <row r="4790" spans="1:11" x14ac:dyDescent="0.25">
      <c r="A4790" t="s">
        <v>57</v>
      </c>
      <c r="B4790" t="s">
        <v>69</v>
      </c>
      <c r="C4790" s="7">
        <v>41851</v>
      </c>
      <c r="D4790">
        <v>0</v>
      </c>
      <c r="E4790" t="s">
        <v>1400</v>
      </c>
      <c r="F4790">
        <v>0</v>
      </c>
      <c r="G4790">
        <v>0</v>
      </c>
      <c r="H4790">
        <v>0</v>
      </c>
      <c r="I4790">
        <v>0</v>
      </c>
      <c r="J4790">
        <v>0</v>
      </c>
      <c r="K4790">
        <v>0</v>
      </c>
    </row>
    <row r="4791" spans="1:11" x14ac:dyDescent="0.25">
      <c r="A4791" t="s">
        <v>57</v>
      </c>
      <c r="B4791" t="s">
        <v>69</v>
      </c>
      <c r="C4791" s="7">
        <v>41851</v>
      </c>
      <c r="D4791">
        <v>1</v>
      </c>
      <c r="E4791" t="s">
        <v>1401</v>
      </c>
      <c r="F4791">
        <v>0</v>
      </c>
      <c r="G4791">
        <v>0</v>
      </c>
      <c r="H4791">
        <v>0</v>
      </c>
      <c r="I4791">
        <v>0</v>
      </c>
      <c r="J4791">
        <v>0</v>
      </c>
      <c r="K4791">
        <v>0</v>
      </c>
    </row>
    <row r="4792" spans="1:11" x14ac:dyDescent="0.25">
      <c r="A4792" t="s">
        <v>57</v>
      </c>
      <c r="B4792" t="s">
        <v>70</v>
      </c>
      <c r="C4792" s="7">
        <v>41851</v>
      </c>
      <c r="D4792">
        <v>0</v>
      </c>
      <c r="E4792" t="s">
        <v>1402</v>
      </c>
      <c r="F4792">
        <v>0</v>
      </c>
      <c r="G4792">
        <v>0</v>
      </c>
      <c r="H4792">
        <v>0</v>
      </c>
      <c r="I4792">
        <v>0</v>
      </c>
      <c r="J4792">
        <v>0</v>
      </c>
      <c r="K4792">
        <v>0</v>
      </c>
    </row>
    <row r="4793" spans="1:11" x14ac:dyDescent="0.25">
      <c r="A4793" t="s">
        <v>57</v>
      </c>
      <c r="B4793" t="s">
        <v>70</v>
      </c>
      <c r="C4793" s="7">
        <v>41851</v>
      </c>
      <c r="D4793">
        <v>1</v>
      </c>
      <c r="E4793" t="s">
        <v>1403</v>
      </c>
      <c r="F4793">
        <v>0</v>
      </c>
      <c r="G4793">
        <v>0</v>
      </c>
      <c r="H4793">
        <v>0</v>
      </c>
      <c r="I4793">
        <v>0</v>
      </c>
      <c r="J4793">
        <v>0</v>
      </c>
      <c r="K4793">
        <v>0</v>
      </c>
    </row>
    <row r="4794" spans="1:11" x14ac:dyDescent="0.25">
      <c r="A4794" t="s">
        <v>57</v>
      </c>
      <c r="B4794" t="s">
        <v>5566</v>
      </c>
      <c r="C4794" s="7">
        <v>41851</v>
      </c>
      <c r="D4794">
        <v>0</v>
      </c>
      <c r="E4794" t="s">
        <v>5967</v>
      </c>
      <c r="F4794">
        <v>-0.57499998807907104</v>
      </c>
      <c r="G4794">
        <v>1</v>
      </c>
      <c r="H4794">
        <v>1</v>
      </c>
      <c r="I4794">
        <v>72</v>
      </c>
      <c r="K4794">
        <v>-1.2200000286102295</v>
      </c>
    </row>
    <row r="4795" spans="1:11" x14ac:dyDescent="0.25">
      <c r="A4795" t="s">
        <v>57</v>
      </c>
      <c r="B4795" t="s">
        <v>5566</v>
      </c>
      <c r="C4795" s="7">
        <v>41851</v>
      </c>
      <c r="D4795">
        <v>1</v>
      </c>
      <c r="E4795" t="s">
        <v>5968</v>
      </c>
      <c r="F4795">
        <v>0.64499998092651367</v>
      </c>
      <c r="G4795">
        <v>1</v>
      </c>
      <c r="H4795">
        <v>1</v>
      </c>
      <c r="I4795">
        <v>72</v>
      </c>
      <c r="K4795">
        <v>-1.2200000286102295</v>
      </c>
    </row>
    <row r="4796" spans="1:11" x14ac:dyDescent="0.25">
      <c r="A4796" t="s">
        <v>57</v>
      </c>
      <c r="B4796" t="s">
        <v>4123</v>
      </c>
      <c r="C4796" s="7">
        <v>41851</v>
      </c>
      <c r="D4796">
        <v>0</v>
      </c>
      <c r="E4796" t="s">
        <v>5333</v>
      </c>
      <c r="F4796">
        <v>16.930961608886719</v>
      </c>
      <c r="G4796">
        <v>26</v>
      </c>
      <c r="H4796">
        <v>2.8461538461538463</v>
      </c>
      <c r="I4796">
        <v>71.807693481445312</v>
      </c>
      <c r="J4796">
        <v>4.7214975357055664</v>
      </c>
      <c r="K4796">
        <v>-1.1730777025222778</v>
      </c>
    </row>
    <row r="4797" spans="1:11" x14ac:dyDescent="0.25">
      <c r="A4797" t="s">
        <v>57</v>
      </c>
      <c r="B4797" t="s">
        <v>4123</v>
      </c>
      <c r="C4797" s="7">
        <v>41851</v>
      </c>
      <c r="D4797">
        <v>1</v>
      </c>
      <c r="E4797" t="s">
        <v>5334</v>
      </c>
      <c r="F4797">
        <v>18.104038777832802</v>
      </c>
      <c r="G4797">
        <v>26</v>
      </c>
      <c r="H4797">
        <v>2.8461538461538463</v>
      </c>
      <c r="I4797">
        <v>71.807693481445312</v>
      </c>
      <c r="J4797">
        <v>4.7214975357055664</v>
      </c>
      <c r="K4797">
        <v>-1.1730777025222778</v>
      </c>
    </row>
    <row r="4798" spans="1:11" x14ac:dyDescent="0.25">
      <c r="A4798" t="s">
        <v>57</v>
      </c>
      <c r="B4798" t="s">
        <v>4124</v>
      </c>
      <c r="C4798" s="7">
        <v>41851</v>
      </c>
      <c r="D4798">
        <v>0</v>
      </c>
      <c r="E4798" t="s">
        <v>5335</v>
      </c>
      <c r="F4798">
        <v>17.300624847412109</v>
      </c>
      <c r="G4798">
        <v>36</v>
      </c>
      <c r="H4798">
        <v>15.861111111111111</v>
      </c>
      <c r="I4798">
        <v>71.277778625488281</v>
      </c>
      <c r="J4798">
        <v>5.6585068702697754</v>
      </c>
      <c r="K4798">
        <v>-0.73076409101486206</v>
      </c>
    </row>
    <row r="4799" spans="1:11" x14ac:dyDescent="0.25">
      <c r="A4799" t="s">
        <v>57</v>
      </c>
      <c r="B4799" t="s">
        <v>4124</v>
      </c>
      <c r="C4799" s="7">
        <v>41851</v>
      </c>
      <c r="D4799">
        <v>1</v>
      </c>
      <c r="E4799" t="s">
        <v>5336</v>
      </c>
      <c r="F4799">
        <v>18.031388935115601</v>
      </c>
      <c r="G4799">
        <v>36</v>
      </c>
      <c r="H4799">
        <v>15.861111111111111</v>
      </c>
      <c r="I4799">
        <v>71.277778625488281</v>
      </c>
      <c r="J4799">
        <v>5.6585068702697754</v>
      </c>
      <c r="K4799">
        <v>-0.73076409101486206</v>
      </c>
    </row>
    <row r="4800" spans="1:11" x14ac:dyDescent="0.25">
      <c r="A4800" t="s">
        <v>57</v>
      </c>
      <c r="B4800" t="s">
        <v>71</v>
      </c>
      <c r="C4800" s="7">
        <v>41851</v>
      </c>
      <c r="D4800">
        <v>0</v>
      </c>
      <c r="E4800" t="s">
        <v>2724</v>
      </c>
      <c r="F4800">
        <v>1.380000114440918</v>
      </c>
      <c r="G4800">
        <v>1</v>
      </c>
      <c r="H4800">
        <v>1</v>
      </c>
      <c r="I4800">
        <v>71</v>
      </c>
      <c r="K4800">
        <v>-0.25999987125396729</v>
      </c>
    </row>
    <row r="4801" spans="1:11" x14ac:dyDescent="0.25">
      <c r="A4801" t="s">
        <v>57</v>
      </c>
      <c r="B4801" t="s">
        <v>71</v>
      </c>
      <c r="C4801" s="7">
        <v>41851</v>
      </c>
      <c r="D4801">
        <v>1</v>
      </c>
      <c r="E4801" t="s">
        <v>2725</v>
      </c>
      <c r="F4801">
        <v>1.6399999856948853</v>
      </c>
      <c r="G4801">
        <v>1</v>
      </c>
      <c r="H4801">
        <v>1</v>
      </c>
      <c r="I4801">
        <v>71</v>
      </c>
      <c r="K4801">
        <v>-0.25999987125396729</v>
      </c>
    </row>
    <row r="4802" spans="1:11" x14ac:dyDescent="0.25">
      <c r="A4802" t="s">
        <v>57</v>
      </c>
      <c r="B4802" t="s">
        <v>72</v>
      </c>
      <c r="C4802" s="7">
        <v>41851</v>
      </c>
      <c r="D4802">
        <v>0</v>
      </c>
      <c r="E4802" t="s">
        <v>1404</v>
      </c>
      <c r="F4802">
        <v>5.9984912872314453</v>
      </c>
      <c r="G4802">
        <v>58</v>
      </c>
      <c r="H4802">
        <v>2.9224137931034484</v>
      </c>
      <c r="I4802">
        <v>71.689651489257813</v>
      </c>
      <c r="J4802">
        <v>2.4096999168395996</v>
      </c>
      <c r="K4802">
        <v>-0.31642219424247742</v>
      </c>
    </row>
    <row r="4803" spans="1:11" x14ac:dyDescent="0.25">
      <c r="A4803" t="s">
        <v>57</v>
      </c>
      <c r="B4803" t="s">
        <v>72</v>
      </c>
      <c r="C4803" s="7">
        <v>41851</v>
      </c>
      <c r="D4803">
        <v>1</v>
      </c>
      <c r="E4803" t="s">
        <v>1405</v>
      </c>
      <c r="F4803">
        <v>6.3149137152680037</v>
      </c>
      <c r="G4803">
        <v>58</v>
      </c>
      <c r="H4803">
        <v>2.9224137931034484</v>
      </c>
      <c r="I4803">
        <v>71.689651489257813</v>
      </c>
      <c r="J4803">
        <v>2.4096999168395996</v>
      </c>
      <c r="K4803">
        <v>-0.31642219424247742</v>
      </c>
    </row>
    <row r="4804" spans="1:11" x14ac:dyDescent="0.25">
      <c r="A4804" t="s">
        <v>57</v>
      </c>
      <c r="B4804" t="s">
        <v>73</v>
      </c>
      <c r="C4804" s="7">
        <v>41851</v>
      </c>
      <c r="D4804">
        <v>0</v>
      </c>
      <c r="E4804" t="s">
        <v>1406</v>
      </c>
      <c r="F4804">
        <v>32.321487426757813</v>
      </c>
      <c r="G4804">
        <v>215</v>
      </c>
      <c r="H4804">
        <v>11.093023255813954</v>
      </c>
      <c r="I4804">
        <v>71.530235290527344</v>
      </c>
      <c r="J4804">
        <v>8.3356924057006836</v>
      </c>
      <c r="K4804">
        <v>-0.11930259317159653</v>
      </c>
    </row>
    <row r="4805" spans="1:11" x14ac:dyDescent="0.25">
      <c r="A4805" t="s">
        <v>57</v>
      </c>
      <c r="B4805" t="s">
        <v>73</v>
      </c>
      <c r="C4805" s="7">
        <v>41851</v>
      </c>
      <c r="D4805">
        <v>1</v>
      </c>
      <c r="E4805" t="s">
        <v>1407</v>
      </c>
      <c r="F4805">
        <v>32.440790739226657</v>
      </c>
      <c r="G4805">
        <v>215</v>
      </c>
      <c r="H4805">
        <v>11.093023255813954</v>
      </c>
      <c r="I4805">
        <v>71.530235290527344</v>
      </c>
      <c r="J4805">
        <v>8.3356924057006836</v>
      </c>
      <c r="K4805">
        <v>-0.11930259317159653</v>
      </c>
    </row>
    <row r="4806" spans="1:11" x14ac:dyDescent="0.25">
      <c r="A4806" t="s">
        <v>57</v>
      </c>
      <c r="B4806" t="s">
        <v>5565</v>
      </c>
      <c r="C4806" s="7">
        <v>41851</v>
      </c>
      <c r="D4806">
        <v>0</v>
      </c>
      <c r="E4806" t="s">
        <v>5969</v>
      </c>
      <c r="F4806">
        <v>6.7060718536376953</v>
      </c>
      <c r="G4806">
        <v>7</v>
      </c>
      <c r="H4806">
        <v>1.7142857142857142</v>
      </c>
      <c r="I4806">
        <v>71.714286804199219</v>
      </c>
      <c r="J4806">
        <v>0.6663978099822998</v>
      </c>
      <c r="K4806">
        <v>-0.22535659372806549</v>
      </c>
    </row>
    <row r="4807" spans="1:11" x14ac:dyDescent="0.25">
      <c r="A4807" t="s">
        <v>57</v>
      </c>
      <c r="B4807" t="s">
        <v>5565</v>
      </c>
      <c r="C4807" s="7">
        <v>41851</v>
      </c>
      <c r="D4807">
        <v>1</v>
      </c>
      <c r="E4807" t="s">
        <v>5970</v>
      </c>
      <c r="F4807">
        <v>6.9314283984048028</v>
      </c>
      <c r="G4807">
        <v>7</v>
      </c>
      <c r="H4807">
        <v>1.7142857142857142</v>
      </c>
      <c r="I4807">
        <v>71.714286804199219</v>
      </c>
      <c r="J4807">
        <v>0.6663978099822998</v>
      </c>
      <c r="K4807">
        <v>-0.22535659372806549</v>
      </c>
    </row>
    <row r="4808" spans="1:11" x14ac:dyDescent="0.25">
      <c r="A4808" t="s">
        <v>57</v>
      </c>
      <c r="B4808" t="s">
        <v>4119</v>
      </c>
      <c r="C4808" s="7">
        <v>41897</v>
      </c>
      <c r="D4808">
        <v>0</v>
      </c>
      <c r="E4808" t="s">
        <v>5337</v>
      </c>
      <c r="F4808">
        <v>11.591428756713867</v>
      </c>
      <c r="G4808">
        <v>7</v>
      </c>
      <c r="H4808">
        <v>8</v>
      </c>
      <c r="I4808">
        <v>80.285713195800781</v>
      </c>
      <c r="J4808">
        <v>10.294626235961914</v>
      </c>
      <c r="K4808">
        <v>2.7464289665222168</v>
      </c>
    </row>
    <row r="4809" spans="1:11" x14ac:dyDescent="0.25">
      <c r="A4809" t="s">
        <v>57</v>
      </c>
      <c r="B4809" t="s">
        <v>4119</v>
      </c>
      <c r="C4809" s="7">
        <v>41897</v>
      </c>
      <c r="D4809">
        <v>1</v>
      </c>
      <c r="E4809" t="s">
        <v>5338</v>
      </c>
      <c r="F4809">
        <v>8.8449998583112439</v>
      </c>
      <c r="G4809">
        <v>7</v>
      </c>
      <c r="H4809">
        <v>8</v>
      </c>
      <c r="I4809">
        <v>80.285713195800781</v>
      </c>
      <c r="J4809">
        <v>10.294626235961914</v>
      </c>
      <c r="K4809">
        <v>2.7464289665222168</v>
      </c>
    </row>
    <row r="4810" spans="1:11" x14ac:dyDescent="0.25">
      <c r="A4810" t="s">
        <v>57</v>
      </c>
      <c r="B4810" t="s">
        <v>3637</v>
      </c>
      <c r="C4810" s="7">
        <v>41897</v>
      </c>
      <c r="D4810">
        <v>0</v>
      </c>
      <c r="E4810" t="s">
        <v>3841</v>
      </c>
      <c r="F4810">
        <v>25.700551986694336</v>
      </c>
      <c r="G4810">
        <v>363</v>
      </c>
      <c r="H4810">
        <v>8.9641873278236908</v>
      </c>
      <c r="I4810">
        <v>80.438018798828125</v>
      </c>
      <c r="J4810">
        <v>9.3141279220581055</v>
      </c>
      <c r="K4810">
        <v>-0.53210693597793579</v>
      </c>
    </row>
    <row r="4811" spans="1:11" x14ac:dyDescent="0.25">
      <c r="A4811" t="s">
        <v>57</v>
      </c>
      <c r="B4811" t="s">
        <v>3637</v>
      </c>
      <c r="C4811" s="7">
        <v>41897</v>
      </c>
      <c r="D4811">
        <v>1</v>
      </c>
      <c r="E4811" t="s">
        <v>3842</v>
      </c>
      <c r="F4811">
        <v>26.232658116431708</v>
      </c>
      <c r="G4811">
        <v>363</v>
      </c>
      <c r="H4811">
        <v>8.9641873278236908</v>
      </c>
      <c r="I4811">
        <v>80.438018798828125</v>
      </c>
      <c r="J4811">
        <v>9.3141279220581055</v>
      </c>
      <c r="K4811">
        <v>-0.53210693597793579</v>
      </c>
    </row>
    <row r="4812" spans="1:11" x14ac:dyDescent="0.25">
      <c r="A4812" t="s">
        <v>57</v>
      </c>
      <c r="B4812" t="s">
        <v>61</v>
      </c>
      <c r="C4812" s="7">
        <v>41897</v>
      </c>
      <c r="D4812">
        <v>0</v>
      </c>
      <c r="E4812" t="s">
        <v>1408</v>
      </c>
      <c r="F4812">
        <v>30.729999542236328</v>
      </c>
      <c r="G4812">
        <v>204</v>
      </c>
      <c r="H4812">
        <v>8.7034313725490193</v>
      </c>
      <c r="I4812">
        <v>80</v>
      </c>
      <c r="J4812">
        <v>8.7631616592407227</v>
      </c>
      <c r="K4812">
        <v>-0.91737675666809082</v>
      </c>
    </row>
    <row r="4813" spans="1:11" x14ac:dyDescent="0.25">
      <c r="A4813" t="s">
        <v>57</v>
      </c>
      <c r="B4813" t="s">
        <v>61</v>
      </c>
      <c r="C4813" s="7">
        <v>41897</v>
      </c>
      <c r="D4813">
        <v>1</v>
      </c>
      <c r="E4813" t="s">
        <v>1409</v>
      </c>
      <c r="F4813">
        <v>31.647376940937203</v>
      </c>
      <c r="G4813">
        <v>204</v>
      </c>
      <c r="H4813">
        <v>8.7034313725490193</v>
      </c>
      <c r="I4813">
        <v>80</v>
      </c>
      <c r="J4813">
        <v>8.7631616592407227</v>
      </c>
      <c r="K4813">
        <v>-0.91737675666809082</v>
      </c>
    </row>
    <row r="4814" spans="1:11" x14ac:dyDescent="0.25">
      <c r="A4814" t="s">
        <v>57</v>
      </c>
      <c r="B4814" t="s">
        <v>62</v>
      </c>
      <c r="C4814" s="7">
        <v>41897</v>
      </c>
      <c r="D4814">
        <v>0</v>
      </c>
      <c r="E4814" t="s">
        <v>1410</v>
      </c>
      <c r="F4814">
        <v>19.247673034667969</v>
      </c>
      <c r="G4814">
        <v>159</v>
      </c>
      <c r="H4814">
        <v>9.2987421383647799</v>
      </c>
      <c r="I4814">
        <v>81</v>
      </c>
      <c r="J4814">
        <v>9.9830446243286133</v>
      </c>
      <c r="K4814">
        <v>-3.7798527628183365E-2</v>
      </c>
    </row>
    <row r="4815" spans="1:11" x14ac:dyDescent="0.25">
      <c r="A4815" t="s">
        <v>57</v>
      </c>
      <c r="B4815" t="s">
        <v>62</v>
      </c>
      <c r="C4815" s="7">
        <v>41897</v>
      </c>
      <c r="D4815">
        <v>1</v>
      </c>
      <c r="E4815" t="s">
        <v>1411</v>
      </c>
      <c r="F4815">
        <v>19.285471700085033</v>
      </c>
      <c r="G4815">
        <v>159</v>
      </c>
      <c r="H4815">
        <v>9.2987421383647799</v>
      </c>
      <c r="I4815">
        <v>81</v>
      </c>
      <c r="J4815">
        <v>9.9830446243286133</v>
      </c>
      <c r="K4815">
        <v>-3.7798527628183365E-2</v>
      </c>
    </row>
    <row r="4816" spans="1:11" x14ac:dyDescent="0.25">
      <c r="A4816" t="s">
        <v>57</v>
      </c>
      <c r="B4816" t="s">
        <v>74</v>
      </c>
      <c r="C4816" s="7">
        <v>41897</v>
      </c>
      <c r="D4816">
        <v>0</v>
      </c>
      <c r="E4816" t="s">
        <v>1412</v>
      </c>
      <c r="F4816">
        <v>29.462499618530273</v>
      </c>
      <c r="G4816">
        <v>4</v>
      </c>
      <c r="H4816">
        <v>7</v>
      </c>
      <c r="I4816">
        <v>81</v>
      </c>
      <c r="J4816">
        <v>12.830297470092773</v>
      </c>
      <c r="K4816">
        <v>-0.97250127792358398</v>
      </c>
    </row>
    <row r="4817" spans="1:11" x14ac:dyDescent="0.25">
      <c r="A4817" t="s">
        <v>57</v>
      </c>
      <c r="B4817" t="s">
        <v>74</v>
      </c>
      <c r="C4817" s="7">
        <v>41897</v>
      </c>
      <c r="D4817">
        <v>1</v>
      </c>
      <c r="E4817" t="s">
        <v>1413</v>
      </c>
      <c r="F4817">
        <v>30.435000896453857</v>
      </c>
      <c r="G4817">
        <v>4</v>
      </c>
      <c r="H4817">
        <v>7</v>
      </c>
      <c r="I4817">
        <v>81</v>
      </c>
      <c r="J4817">
        <v>12.830297470092773</v>
      </c>
      <c r="K4817">
        <v>-0.97250127792358398</v>
      </c>
    </row>
    <row r="4818" spans="1:11" x14ac:dyDescent="0.25">
      <c r="A4818" t="s">
        <v>57</v>
      </c>
      <c r="B4818" t="s">
        <v>63</v>
      </c>
      <c r="C4818" s="7">
        <v>41897</v>
      </c>
      <c r="D4818">
        <v>0</v>
      </c>
      <c r="E4818" t="s">
        <v>2726</v>
      </c>
      <c r="F4818">
        <v>0</v>
      </c>
      <c r="G4818">
        <v>0</v>
      </c>
      <c r="H4818">
        <v>0</v>
      </c>
      <c r="I4818">
        <v>0</v>
      </c>
      <c r="J4818">
        <v>0</v>
      </c>
      <c r="K4818">
        <v>0</v>
      </c>
    </row>
    <row r="4819" spans="1:11" x14ac:dyDescent="0.25">
      <c r="A4819" t="s">
        <v>57</v>
      </c>
      <c r="B4819" t="s">
        <v>63</v>
      </c>
      <c r="C4819" s="7">
        <v>41897</v>
      </c>
      <c r="D4819">
        <v>1</v>
      </c>
      <c r="E4819" t="s">
        <v>2727</v>
      </c>
      <c r="F4819">
        <v>0</v>
      </c>
      <c r="G4819">
        <v>0</v>
      </c>
      <c r="H4819">
        <v>0</v>
      </c>
      <c r="I4819">
        <v>0</v>
      </c>
      <c r="J4819">
        <v>0</v>
      </c>
      <c r="K4819">
        <v>0</v>
      </c>
    </row>
    <row r="4820" spans="1:11" x14ac:dyDescent="0.25">
      <c r="A4820" t="s">
        <v>57</v>
      </c>
      <c r="B4820" t="s">
        <v>64</v>
      </c>
      <c r="C4820" s="7">
        <v>41897</v>
      </c>
      <c r="D4820">
        <v>0</v>
      </c>
      <c r="E4820" t="s">
        <v>2728</v>
      </c>
      <c r="F4820">
        <v>0</v>
      </c>
      <c r="G4820">
        <v>0</v>
      </c>
      <c r="H4820">
        <v>0</v>
      </c>
      <c r="I4820">
        <v>0</v>
      </c>
      <c r="J4820">
        <v>0</v>
      </c>
      <c r="K4820">
        <v>0</v>
      </c>
    </row>
    <row r="4821" spans="1:11" x14ac:dyDescent="0.25">
      <c r="A4821" t="s">
        <v>57</v>
      </c>
      <c r="B4821" t="s">
        <v>64</v>
      </c>
      <c r="C4821" s="7">
        <v>41897</v>
      </c>
      <c r="D4821">
        <v>1</v>
      </c>
      <c r="E4821" t="s">
        <v>2729</v>
      </c>
      <c r="F4821">
        <v>0</v>
      </c>
      <c r="G4821">
        <v>0</v>
      </c>
      <c r="H4821">
        <v>0</v>
      </c>
      <c r="I4821">
        <v>0</v>
      </c>
      <c r="J4821">
        <v>0</v>
      </c>
      <c r="K4821">
        <v>0</v>
      </c>
    </row>
    <row r="4822" spans="1:11" x14ac:dyDescent="0.25">
      <c r="A4822" t="s">
        <v>57</v>
      </c>
      <c r="B4822" t="s">
        <v>65</v>
      </c>
      <c r="C4822" s="7">
        <v>41897</v>
      </c>
      <c r="D4822">
        <v>0</v>
      </c>
      <c r="E4822" t="s">
        <v>2730</v>
      </c>
      <c r="F4822">
        <v>0</v>
      </c>
      <c r="G4822">
        <v>0</v>
      </c>
      <c r="H4822">
        <v>0</v>
      </c>
      <c r="I4822">
        <v>0</v>
      </c>
      <c r="J4822">
        <v>0</v>
      </c>
      <c r="K4822">
        <v>0</v>
      </c>
    </row>
    <row r="4823" spans="1:11" x14ac:dyDescent="0.25">
      <c r="A4823" t="s">
        <v>57</v>
      </c>
      <c r="B4823" t="s">
        <v>65</v>
      </c>
      <c r="C4823" s="7">
        <v>41897</v>
      </c>
      <c r="D4823">
        <v>1</v>
      </c>
      <c r="E4823" t="s">
        <v>2731</v>
      </c>
      <c r="F4823">
        <v>0</v>
      </c>
      <c r="G4823">
        <v>0</v>
      </c>
      <c r="H4823">
        <v>0</v>
      </c>
      <c r="I4823">
        <v>0</v>
      </c>
      <c r="J4823">
        <v>0</v>
      </c>
      <c r="K4823">
        <v>0</v>
      </c>
    </row>
    <row r="4824" spans="1:11" x14ac:dyDescent="0.25">
      <c r="A4824" t="s">
        <v>57</v>
      </c>
      <c r="B4824" t="s">
        <v>66</v>
      </c>
      <c r="C4824" s="7">
        <v>41897</v>
      </c>
      <c r="D4824">
        <v>0</v>
      </c>
      <c r="E4824" t="s">
        <v>2732</v>
      </c>
      <c r="F4824">
        <v>30.739696502685547</v>
      </c>
      <c r="G4824">
        <v>181</v>
      </c>
      <c r="H4824">
        <v>10.685082872928177</v>
      </c>
      <c r="I4824">
        <v>80.447517395019531</v>
      </c>
      <c r="J4824">
        <v>11.01020336151123</v>
      </c>
      <c r="K4824">
        <v>-0.41334259510040283</v>
      </c>
    </row>
    <row r="4825" spans="1:11" x14ac:dyDescent="0.25">
      <c r="A4825" t="s">
        <v>57</v>
      </c>
      <c r="B4825" t="s">
        <v>66</v>
      </c>
      <c r="C4825" s="7">
        <v>41897</v>
      </c>
      <c r="D4825">
        <v>1</v>
      </c>
      <c r="E4825" t="s">
        <v>2733</v>
      </c>
      <c r="F4825">
        <v>31.153038486966977</v>
      </c>
      <c r="G4825">
        <v>181</v>
      </c>
      <c r="H4825">
        <v>10.685082872928177</v>
      </c>
      <c r="I4825">
        <v>80.447517395019531</v>
      </c>
      <c r="J4825">
        <v>11.01020336151123</v>
      </c>
      <c r="K4825">
        <v>-0.41334259510040283</v>
      </c>
    </row>
    <row r="4826" spans="1:11" x14ac:dyDescent="0.25">
      <c r="A4826" t="s">
        <v>57</v>
      </c>
      <c r="B4826" t="s">
        <v>67</v>
      </c>
      <c r="C4826" s="7">
        <v>41897</v>
      </c>
      <c r="D4826">
        <v>0</v>
      </c>
      <c r="E4826" t="s">
        <v>2734</v>
      </c>
      <c r="F4826">
        <v>20.393211364746094</v>
      </c>
      <c r="G4826">
        <v>176</v>
      </c>
      <c r="H4826">
        <v>7.2613636363636367</v>
      </c>
      <c r="I4826">
        <v>80.414772033691406</v>
      </c>
      <c r="J4826">
        <v>6.9931683540344238</v>
      </c>
      <c r="K4826">
        <v>-0.77735686302185059</v>
      </c>
    </row>
    <row r="4827" spans="1:11" x14ac:dyDescent="0.25">
      <c r="A4827" t="s">
        <v>57</v>
      </c>
      <c r="B4827" t="s">
        <v>67</v>
      </c>
      <c r="C4827" s="7">
        <v>41897</v>
      </c>
      <c r="D4827">
        <v>1</v>
      </c>
      <c r="E4827" t="s">
        <v>2735</v>
      </c>
      <c r="F4827">
        <v>21.170567773197863</v>
      </c>
      <c r="G4827">
        <v>176</v>
      </c>
      <c r="H4827">
        <v>7.2613636363636367</v>
      </c>
      <c r="I4827">
        <v>80.414772033691406</v>
      </c>
      <c r="J4827">
        <v>6.9931683540344238</v>
      </c>
      <c r="K4827">
        <v>-0.77735686302185059</v>
      </c>
    </row>
    <row r="4828" spans="1:11" x14ac:dyDescent="0.25">
      <c r="A4828" t="s">
        <v>57</v>
      </c>
      <c r="B4828" t="s">
        <v>68</v>
      </c>
      <c r="C4828" s="7">
        <v>41897</v>
      </c>
      <c r="D4828">
        <v>0</v>
      </c>
      <c r="E4828" t="s">
        <v>2736</v>
      </c>
      <c r="F4828">
        <v>29.180000305175781</v>
      </c>
      <c r="G4828">
        <v>2</v>
      </c>
      <c r="H4828">
        <v>7</v>
      </c>
      <c r="I4828">
        <v>80.5</v>
      </c>
      <c r="J4828">
        <v>15.609382629394531</v>
      </c>
      <c r="K4828">
        <v>11.182500839233398</v>
      </c>
    </row>
    <row r="4829" spans="1:11" x14ac:dyDescent="0.25">
      <c r="A4829" t="s">
        <v>57</v>
      </c>
      <c r="B4829" t="s">
        <v>68</v>
      </c>
      <c r="C4829" s="7">
        <v>41897</v>
      </c>
      <c r="D4829">
        <v>1</v>
      </c>
      <c r="E4829" t="s">
        <v>2737</v>
      </c>
      <c r="F4829">
        <v>17.997499227523804</v>
      </c>
      <c r="G4829">
        <v>2</v>
      </c>
      <c r="H4829">
        <v>7</v>
      </c>
      <c r="I4829">
        <v>80.5</v>
      </c>
      <c r="J4829">
        <v>15.609382629394531</v>
      </c>
      <c r="K4829">
        <v>11.182500839233398</v>
      </c>
    </row>
    <row r="4830" spans="1:11" x14ac:dyDescent="0.25">
      <c r="A4830" t="s">
        <v>57</v>
      </c>
      <c r="B4830" t="s">
        <v>4120</v>
      </c>
      <c r="C4830" s="7">
        <v>41897</v>
      </c>
      <c r="D4830">
        <v>0</v>
      </c>
      <c r="E4830" t="s">
        <v>5339</v>
      </c>
      <c r="F4830">
        <v>20.432701110839844</v>
      </c>
      <c r="G4830">
        <v>87</v>
      </c>
      <c r="H4830">
        <v>8.5574712643678161</v>
      </c>
      <c r="I4830">
        <v>80.517242431640625</v>
      </c>
      <c r="J4830">
        <v>10.457880020141602</v>
      </c>
      <c r="K4830">
        <v>-1.0560336112976074</v>
      </c>
    </row>
    <row r="4831" spans="1:11" x14ac:dyDescent="0.25">
      <c r="A4831" t="s">
        <v>57</v>
      </c>
      <c r="B4831" t="s">
        <v>4120</v>
      </c>
      <c r="C4831" s="7">
        <v>41897</v>
      </c>
      <c r="D4831">
        <v>1</v>
      </c>
      <c r="E4831" t="s">
        <v>5340</v>
      </c>
      <c r="F4831">
        <v>21.488735107961915</v>
      </c>
      <c r="G4831">
        <v>87</v>
      </c>
      <c r="H4831">
        <v>8.5574712643678161</v>
      </c>
      <c r="I4831">
        <v>80.517242431640625</v>
      </c>
      <c r="J4831">
        <v>10.457880020141602</v>
      </c>
      <c r="K4831">
        <v>-1.0560336112976074</v>
      </c>
    </row>
    <row r="4832" spans="1:11" x14ac:dyDescent="0.25">
      <c r="A4832" t="s">
        <v>57</v>
      </c>
      <c r="B4832" t="s">
        <v>4121</v>
      </c>
      <c r="C4832" s="7">
        <v>41897</v>
      </c>
      <c r="D4832">
        <v>0</v>
      </c>
      <c r="E4832" t="s">
        <v>5341</v>
      </c>
      <c r="F4832">
        <v>13.149374961853027</v>
      </c>
      <c r="G4832">
        <v>8</v>
      </c>
      <c r="H4832">
        <v>4.875</v>
      </c>
      <c r="I4832">
        <v>80.375</v>
      </c>
      <c r="J4832">
        <v>7.0859222412109375</v>
      </c>
      <c r="K4832">
        <v>-0.57499980926513672</v>
      </c>
    </row>
    <row r="4833" spans="1:11" x14ac:dyDescent="0.25">
      <c r="A4833" t="s">
        <v>57</v>
      </c>
      <c r="B4833" t="s">
        <v>4121</v>
      </c>
      <c r="C4833" s="7">
        <v>41897</v>
      </c>
      <c r="D4833">
        <v>1</v>
      </c>
      <c r="E4833" t="s">
        <v>5342</v>
      </c>
      <c r="F4833">
        <v>13.724374877172522</v>
      </c>
      <c r="G4833">
        <v>8</v>
      </c>
      <c r="H4833">
        <v>4.875</v>
      </c>
      <c r="I4833">
        <v>80.375</v>
      </c>
      <c r="J4833">
        <v>7.0859222412109375</v>
      </c>
      <c r="K4833">
        <v>-0.57499980926513672</v>
      </c>
    </row>
    <row r="4834" spans="1:11" x14ac:dyDescent="0.25">
      <c r="A4834" t="s">
        <v>57</v>
      </c>
      <c r="B4834" t="s">
        <v>4122</v>
      </c>
      <c r="C4834" s="7">
        <v>41897</v>
      </c>
      <c r="D4834">
        <v>0</v>
      </c>
      <c r="E4834" t="s">
        <v>5343</v>
      </c>
      <c r="F4834">
        <v>33.508750915527344</v>
      </c>
      <c r="G4834">
        <v>174</v>
      </c>
      <c r="H4834">
        <v>9.2212643678160919</v>
      </c>
      <c r="I4834">
        <v>80.379310607910156</v>
      </c>
      <c r="J4834">
        <v>8.5806083679199219</v>
      </c>
      <c r="K4834">
        <v>0.32659560441970825</v>
      </c>
    </row>
    <row r="4835" spans="1:11" x14ac:dyDescent="0.25">
      <c r="A4835" t="s">
        <v>57</v>
      </c>
      <c r="B4835" t="s">
        <v>4122</v>
      </c>
      <c r="C4835" s="7">
        <v>41897</v>
      </c>
      <c r="D4835">
        <v>1</v>
      </c>
      <c r="E4835" t="s">
        <v>5344</v>
      </c>
      <c r="F4835">
        <v>33.18215472392481</v>
      </c>
      <c r="G4835">
        <v>174</v>
      </c>
      <c r="H4835">
        <v>9.2212643678160919</v>
      </c>
      <c r="I4835">
        <v>80.379310607910156</v>
      </c>
      <c r="J4835">
        <v>8.5806083679199219</v>
      </c>
      <c r="K4835">
        <v>0.32659560441970825</v>
      </c>
    </row>
    <row r="4836" spans="1:11" x14ac:dyDescent="0.25">
      <c r="A4836" t="s">
        <v>57</v>
      </c>
      <c r="B4836" t="s">
        <v>75</v>
      </c>
      <c r="C4836" s="7">
        <v>41897</v>
      </c>
      <c r="D4836">
        <v>0</v>
      </c>
      <c r="E4836" t="s">
        <v>1414</v>
      </c>
      <c r="F4836">
        <v>0</v>
      </c>
      <c r="G4836">
        <v>0</v>
      </c>
      <c r="H4836">
        <v>0</v>
      </c>
      <c r="I4836">
        <v>0</v>
      </c>
      <c r="J4836">
        <v>0</v>
      </c>
      <c r="K4836">
        <v>0</v>
      </c>
    </row>
    <row r="4837" spans="1:11" x14ac:dyDescent="0.25">
      <c r="A4837" t="s">
        <v>57</v>
      </c>
      <c r="B4837" t="s">
        <v>75</v>
      </c>
      <c r="C4837" s="7">
        <v>41897</v>
      </c>
      <c r="D4837">
        <v>1</v>
      </c>
      <c r="E4837" t="s">
        <v>1415</v>
      </c>
      <c r="F4837">
        <v>0</v>
      </c>
      <c r="G4837">
        <v>0</v>
      </c>
      <c r="H4837">
        <v>0</v>
      </c>
      <c r="I4837">
        <v>0</v>
      </c>
      <c r="J4837">
        <v>0</v>
      </c>
      <c r="K4837">
        <v>0</v>
      </c>
    </row>
    <row r="4838" spans="1:11" x14ac:dyDescent="0.25">
      <c r="A4838" t="s">
        <v>57</v>
      </c>
      <c r="B4838" t="s">
        <v>69</v>
      </c>
      <c r="C4838" s="7">
        <v>41897</v>
      </c>
      <c r="D4838">
        <v>0</v>
      </c>
      <c r="E4838" t="s">
        <v>1416</v>
      </c>
      <c r="F4838">
        <v>0</v>
      </c>
      <c r="G4838">
        <v>0</v>
      </c>
      <c r="H4838">
        <v>0</v>
      </c>
      <c r="I4838">
        <v>0</v>
      </c>
      <c r="J4838">
        <v>0</v>
      </c>
      <c r="K4838">
        <v>0</v>
      </c>
    </row>
    <row r="4839" spans="1:11" x14ac:dyDescent="0.25">
      <c r="A4839" t="s">
        <v>57</v>
      </c>
      <c r="B4839" t="s">
        <v>69</v>
      </c>
      <c r="C4839" s="7">
        <v>41897</v>
      </c>
      <c r="D4839">
        <v>1</v>
      </c>
      <c r="E4839" t="s">
        <v>1417</v>
      </c>
      <c r="F4839">
        <v>0</v>
      </c>
      <c r="G4839">
        <v>0</v>
      </c>
      <c r="H4839">
        <v>0</v>
      </c>
      <c r="I4839">
        <v>0</v>
      </c>
      <c r="J4839">
        <v>0</v>
      </c>
      <c r="K4839">
        <v>0</v>
      </c>
    </row>
    <row r="4840" spans="1:11" x14ac:dyDescent="0.25">
      <c r="A4840" t="s">
        <v>57</v>
      </c>
      <c r="B4840" t="s">
        <v>70</v>
      </c>
      <c r="C4840" s="7">
        <v>41897</v>
      </c>
      <c r="D4840">
        <v>0</v>
      </c>
      <c r="E4840" t="s">
        <v>1418</v>
      </c>
      <c r="F4840">
        <v>0</v>
      </c>
      <c r="G4840">
        <v>0</v>
      </c>
      <c r="H4840">
        <v>0</v>
      </c>
      <c r="I4840">
        <v>0</v>
      </c>
      <c r="J4840">
        <v>0</v>
      </c>
      <c r="K4840">
        <v>0</v>
      </c>
    </row>
    <row r="4841" spans="1:11" x14ac:dyDescent="0.25">
      <c r="A4841" t="s">
        <v>57</v>
      </c>
      <c r="B4841" t="s">
        <v>70</v>
      </c>
      <c r="C4841" s="7">
        <v>41897</v>
      </c>
      <c r="D4841">
        <v>1</v>
      </c>
      <c r="E4841" t="s">
        <v>1419</v>
      </c>
      <c r="F4841">
        <v>0</v>
      </c>
      <c r="G4841">
        <v>0</v>
      </c>
      <c r="H4841">
        <v>0</v>
      </c>
      <c r="I4841">
        <v>0</v>
      </c>
      <c r="J4841">
        <v>0</v>
      </c>
      <c r="K4841">
        <v>0</v>
      </c>
    </row>
    <row r="4842" spans="1:11" x14ac:dyDescent="0.25">
      <c r="A4842" t="s">
        <v>57</v>
      </c>
      <c r="B4842" t="s">
        <v>5566</v>
      </c>
      <c r="C4842" s="7">
        <v>41897</v>
      </c>
      <c r="D4842">
        <v>0</v>
      </c>
      <c r="E4842" t="s">
        <v>5971</v>
      </c>
      <c r="F4842">
        <v>3.3425004482269287</v>
      </c>
      <c r="G4842">
        <v>1</v>
      </c>
      <c r="H4842">
        <v>1</v>
      </c>
      <c r="I4842">
        <v>80</v>
      </c>
      <c r="K4842">
        <v>1.8475004434585571</v>
      </c>
    </row>
    <row r="4843" spans="1:11" x14ac:dyDescent="0.25">
      <c r="A4843" t="s">
        <v>57</v>
      </c>
      <c r="B4843" t="s">
        <v>5566</v>
      </c>
      <c r="C4843" s="7">
        <v>41897</v>
      </c>
      <c r="D4843">
        <v>1</v>
      </c>
      <c r="E4843" t="s">
        <v>5972</v>
      </c>
      <c r="F4843">
        <v>1.4950000047683716</v>
      </c>
      <c r="G4843">
        <v>1</v>
      </c>
      <c r="H4843">
        <v>1</v>
      </c>
      <c r="I4843">
        <v>80</v>
      </c>
      <c r="K4843">
        <v>1.8475004434585571</v>
      </c>
    </row>
    <row r="4844" spans="1:11" x14ac:dyDescent="0.25">
      <c r="A4844" t="s">
        <v>57</v>
      </c>
      <c r="B4844" t="s">
        <v>4123</v>
      </c>
      <c r="C4844" s="7">
        <v>41897</v>
      </c>
      <c r="D4844">
        <v>0</v>
      </c>
      <c r="E4844" t="s">
        <v>5345</v>
      </c>
      <c r="F4844">
        <v>16.056833267211914</v>
      </c>
      <c r="G4844">
        <v>30</v>
      </c>
      <c r="H4844">
        <v>2.9333333333333331</v>
      </c>
      <c r="I4844">
        <v>80.233329772949219</v>
      </c>
      <c r="J4844">
        <v>4.6379179954528809</v>
      </c>
      <c r="K4844">
        <v>-0.45233437418937683</v>
      </c>
    </row>
    <row r="4845" spans="1:11" x14ac:dyDescent="0.25">
      <c r="A4845" t="s">
        <v>57</v>
      </c>
      <c r="B4845" t="s">
        <v>4123</v>
      </c>
      <c r="C4845" s="7">
        <v>41897</v>
      </c>
      <c r="D4845">
        <v>1</v>
      </c>
      <c r="E4845" t="s">
        <v>5346</v>
      </c>
      <c r="F4845">
        <v>16.509167410929997</v>
      </c>
      <c r="G4845">
        <v>30</v>
      </c>
      <c r="H4845">
        <v>2.9333333333333331</v>
      </c>
      <c r="I4845">
        <v>80.233329772949219</v>
      </c>
      <c r="J4845">
        <v>4.6379179954528809</v>
      </c>
      <c r="K4845">
        <v>-0.45233437418937683</v>
      </c>
    </row>
    <row r="4846" spans="1:11" x14ac:dyDescent="0.25">
      <c r="A4846" t="s">
        <v>57</v>
      </c>
      <c r="B4846" t="s">
        <v>4124</v>
      </c>
      <c r="C4846" s="7">
        <v>41897</v>
      </c>
      <c r="D4846">
        <v>0</v>
      </c>
      <c r="E4846" t="s">
        <v>5347</v>
      </c>
      <c r="F4846">
        <v>22.905416488647461</v>
      </c>
      <c r="G4846">
        <v>42</v>
      </c>
      <c r="H4846">
        <v>15.80952380952381</v>
      </c>
      <c r="I4846">
        <v>80.76190185546875</v>
      </c>
      <c r="J4846">
        <v>12.838323593139648</v>
      </c>
      <c r="K4846">
        <v>-3.2888693809509277</v>
      </c>
    </row>
    <row r="4847" spans="1:11" x14ac:dyDescent="0.25">
      <c r="A4847" t="s">
        <v>57</v>
      </c>
      <c r="B4847" t="s">
        <v>4124</v>
      </c>
      <c r="C4847" s="7">
        <v>41897</v>
      </c>
      <c r="D4847">
        <v>1</v>
      </c>
      <c r="E4847" t="s">
        <v>5348</v>
      </c>
      <c r="F4847">
        <v>26.194285797221319</v>
      </c>
      <c r="G4847">
        <v>42</v>
      </c>
      <c r="H4847">
        <v>15.80952380952381</v>
      </c>
      <c r="I4847">
        <v>80.76190185546875</v>
      </c>
      <c r="J4847">
        <v>12.838323593139648</v>
      </c>
      <c r="K4847">
        <v>-3.2888693809509277</v>
      </c>
    </row>
    <row r="4848" spans="1:11" x14ac:dyDescent="0.25">
      <c r="A4848" t="s">
        <v>57</v>
      </c>
      <c r="B4848" t="s">
        <v>71</v>
      </c>
      <c r="C4848" s="7">
        <v>41897</v>
      </c>
      <c r="D4848">
        <v>0</v>
      </c>
      <c r="E4848" t="s">
        <v>1420</v>
      </c>
      <c r="F4848">
        <v>1.4099960327148437</v>
      </c>
      <c r="G4848">
        <v>1</v>
      </c>
      <c r="H4848">
        <v>1</v>
      </c>
      <c r="I4848">
        <v>81</v>
      </c>
      <c r="K4848">
        <v>-0.58000409603118896</v>
      </c>
    </row>
    <row r="4849" spans="1:11" x14ac:dyDescent="0.25">
      <c r="A4849" t="s">
        <v>57</v>
      </c>
      <c r="B4849" t="s">
        <v>71</v>
      </c>
      <c r="C4849" s="7">
        <v>41897</v>
      </c>
      <c r="D4849">
        <v>1</v>
      </c>
      <c r="E4849" t="s">
        <v>1421</v>
      </c>
      <c r="F4849">
        <v>1.9900001287460327</v>
      </c>
      <c r="G4849">
        <v>1</v>
      </c>
      <c r="H4849">
        <v>1</v>
      </c>
      <c r="I4849">
        <v>81</v>
      </c>
      <c r="K4849">
        <v>-0.58000409603118896</v>
      </c>
    </row>
    <row r="4850" spans="1:11" x14ac:dyDescent="0.25">
      <c r="A4850" t="s">
        <v>57</v>
      </c>
      <c r="B4850" t="s">
        <v>72</v>
      </c>
      <c r="C4850" s="7">
        <v>41897</v>
      </c>
      <c r="D4850">
        <v>0</v>
      </c>
      <c r="E4850" t="s">
        <v>1422</v>
      </c>
      <c r="F4850">
        <v>7.4044413566589355</v>
      </c>
      <c r="G4850">
        <v>85</v>
      </c>
      <c r="H4850">
        <v>2.9823529411764707</v>
      </c>
      <c r="I4850">
        <v>80.341178894042969</v>
      </c>
      <c r="J4850">
        <v>5.3088150024414062</v>
      </c>
      <c r="K4850">
        <v>-0.37661761045455933</v>
      </c>
    </row>
    <row r="4851" spans="1:11" x14ac:dyDescent="0.25">
      <c r="A4851" t="s">
        <v>57</v>
      </c>
      <c r="B4851" t="s">
        <v>72</v>
      </c>
      <c r="C4851" s="7">
        <v>41897</v>
      </c>
      <c r="D4851">
        <v>1</v>
      </c>
      <c r="E4851" t="s">
        <v>1423</v>
      </c>
      <c r="F4851">
        <v>7.7810587732230916</v>
      </c>
      <c r="G4851">
        <v>85</v>
      </c>
      <c r="H4851">
        <v>2.9823529411764707</v>
      </c>
      <c r="I4851">
        <v>80.341178894042969</v>
      </c>
      <c r="J4851">
        <v>5.3088150024414062</v>
      </c>
      <c r="K4851">
        <v>-0.37661761045455933</v>
      </c>
    </row>
    <row r="4852" spans="1:11" x14ac:dyDescent="0.25">
      <c r="A4852" t="s">
        <v>57</v>
      </c>
      <c r="B4852" t="s">
        <v>73</v>
      </c>
      <c r="C4852" s="7">
        <v>41897</v>
      </c>
      <c r="D4852">
        <v>0</v>
      </c>
      <c r="E4852" t="s">
        <v>1424</v>
      </c>
      <c r="F4852">
        <v>31.402572631835938</v>
      </c>
      <c r="G4852">
        <v>277</v>
      </c>
      <c r="H4852">
        <v>10.828519855595667</v>
      </c>
      <c r="I4852">
        <v>80.465705871582031</v>
      </c>
      <c r="J4852">
        <v>10.256577491760254</v>
      </c>
      <c r="K4852">
        <v>-0.57964736223220825</v>
      </c>
    </row>
    <row r="4853" spans="1:11" x14ac:dyDescent="0.25">
      <c r="A4853" t="s">
        <v>57</v>
      </c>
      <c r="B4853" t="s">
        <v>73</v>
      </c>
      <c r="C4853" s="7">
        <v>41897</v>
      </c>
      <c r="D4853">
        <v>1</v>
      </c>
      <c r="E4853" t="s">
        <v>1425</v>
      </c>
      <c r="F4853">
        <v>31.982219857083034</v>
      </c>
      <c r="G4853">
        <v>277</v>
      </c>
      <c r="H4853">
        <v>10.828519855595667</v>
      </c>
      <c r="I4853">
        <v>80.465705871582031</v>
      </c>
      <c r="J4853">
        <v>10.256577491760254</v>
      </c>
      <c r="K4853">
        <v>-0.57964736223220825</v>
      </c>
    </row>
    <row r="4854" spans="1:11" x14ac:dyDescent="0.25">
      <c r="A4854" t="s">
        <v>57</v>
      </c>
      <c r="B4854" t="s">
        <v>5565</v>
      </c>
      <c r="C4854" s="7">
        <v>41897</v>
      </c>
      <c r="D4854">
        <v>0</v>
      </c>
      <c r="E4854" t="s">
        <v>5973</v>
      </c>
      <c r="F4854">
        <v>6.2658929824829102</v>
      </c>
      <c r="G4854">
        <v>14</v>
      </c>
      <c r="H4854">
        <v>4.0714285714285712</v>
      </c>
      <c r="I4854">
        <v>80.285713195800781</v>
      </c>
      <c r="J4854">
        <v>4.9860677719116211</v>
      </c>
      <c r="K4854">
        <v>-1.6341066360473633</v>
      </c>
    </row>
    <row r="4855" spans="1:11" x14ac:dyDescent="0.25">
      <c r="A4855" t="s">
        <v>57</v>
      </c>
      <c r="B4855" t="s">
        <v>5565</v>
      </c>
      <c r="C4855" s="7">
        <v>41897</v>
      </c>
      <c r="D4855">
        <v>1</v>
      </c>
      <c r="E4855" t="s">
        <v>5974</v>
      </c>
      <c r="F4855">
        <v>7.8999997191131115</v>
      </c>
      <c r="G4855">
        <v>14</v>
      </c>
      <c r="H4855">
        <v>4.0714285714285712</v>
      </c>
      <c r="I4855">
        <v>80.285713195800781</v>
      </c>
      <c r="J4855">
        <v>4.9860677719116211</v>
      </c>
      <c r="K4855">
        <v>-1.6341066360473633</v>
      </c>
    </row>
    <row r="4856" spans="1:11" x14ac:dyDescent="0.25">
      <c r="A4856" t="s">
        <v>57</v>
      </c>
      <c r="B4856" t="s">
        <v>4119</v>
      </c>
      <c r="C4856" s="7">
        <v>41898</v>
      </c>
      <c r="D4856">
        <v>0</v>
      </c>
      <c r="E4856" t="s">
        <v>5349</v>
      </c>
      <c r="F4856">
        <v>12.511428833007812</v>
      </c>
      <c r="G4856">
        <v>7</v>
      </c>
      <c r="H4856">
        <v>8</v>
      </c>
      <c r="I4856">
        <v>87</v>
      </c>
      <c r="J4856">
        <v>9.9662961959838867</v>
      </c>
      <c r="K4856">
        <v>3.4821438789367676</v>
      </c>
    </row>
    <row r="4857" spans="1:11" x14ac:dyDescent="0.25">
      <c r="A4857" t="s">
        <v>57</v>
      </c>
      <c r="B4857" t="s">
        <v>4119</v>
      </c>
      <c r="C4857" s="7">
        <v>41898</v>
      </c>
      <c r="D4857">
        <v>1</v>
      </c>
      <c r="E4857" t="s">
        <v>5350</v>
      </c>
      <c r="F4857">
        <v>9.0292853627886096</v>
      </c>
      <c r="G4857">
        <v>7</v>
      </c>
      <c r="H4857">
        <v>8</v>
      </c>
      <c r="I4857">
        <v>87</v>
      </c>
      <c r="J4857">
        <v>9.9662961959838867</v>
      </c>
      <c r="K4857">
        <v>3.4821438789367676</v>
      </c>
    </row>
    <row r="4858" spans="1:11" x14ac:dyDescent="0.25">
      <c r="A4858" t="s">
        <v>57</v>
      </c>
      <c r="B4858" t="s">
        <v>3637</v>
      </c>
      <c r="C4858" s="7">
        <v>41898</v>
      </c>
      <c r="D4858">
        <v>0</v>
      </c>
      <c r="E4858" t="s">
        <v>3843</v>
      </c>
      <c r="F4858">
        <v>26.350317001342773</v>
      </c>
      <c r="G4858">
        <v>363</v>
      </c>
      <c r="H4858">
        <v>8.9641873278236908</v>
      </c>
      <c r="I4858">
        <v>87</v>
      </c>
      <c r="J4858">
        <v>16.559534072875977</v>
      </c>
      <c r="K4858">
        <v>-0.90931117534637451</v>
      </c>
    </row>
    <row r="4859" spans="1:11" x14ac:dyDescent="0.25">
      <c r="A4859" t="s">
        <v>57</v>
      </c>
      <c r="B4859" t="s">
        <v>3637</v>
      </c>
      <c r="C4859" s="7">
        <v>41898</v>
      </c>
      <c r="D4859">
        <v>1</v>
      </c>
      <c r="E4859" t="s">
        <v>3844</v>
      </c>
      <c r="F4859">
        <v>27.259628060461118</v>
      </c>
      <c r="G4859">
        <v>363</v>
      </c>
      <c r="H4859">
        <v>8.9641873278236908</v>
      </c>
      <c r="I4859">
        <v>87</v>
      </c>
      <c r="J4859">
        <v>16.559534072875977</v>
      </c>
      <c r="K4859">
        <v>-0.90931117534637451</v>
      </c>
    </row>
    <row r="4860" spans="1:11" x14ac:dyDescent="0.25">
      <c r="A4860" t="s">
        <v>57</v>
      </c>
      <c r="B4860" t="s">
        <v>61</v>
      </c>
      <c r="C4860" s="7">
        <v>41898</v>
      </c>
      <c r="D4860">
        <v>0</v>
      </c>
      <c r="E4860" t="s">
        <v>1426</v>
      </c>
      <c r="F4860">
        <v>31.875686645507813</v>
      </c>
      <c r="G4860">
        <v>204</v>
      </c>
      <c r="H4860">
        <v>8.7034313725490193</v>
      </c>
      <c r="I4860">
        <v>87</v>
      </c>
      <c r="J4860">
        <v>16.040521621704102</v>
      </c>
      <c r="K4860">
        <v>-0.40397045016288757</v>
      </c>
    </row>
    <row r="4861" spans="1:11" x14ac:dyDescent="0.25">
      <c r="A4861" t="s">
        <v>57</v>
      </c>
      <c r="B4861" t="s">
        <v>61</v>
      </c>
      <c r="C4861" s="7">
        <v>41898</v>
      </c>
      <c r="D4861">
        <v>1</v>
      </c>
      <c r="E4861" t="s">
        <v>1427</v>
      </c>
      <c r="F4861">
        <v>32.279656717343734</v>
      </c>
      <c r="G4861">
        <v>204</v>
      </c>
      <c r="H4861">
        <v>8.7034313725490193</v>
      </c>
      <c r="I4861">
        <v>87</v>
      </c>
      <c r="J4861">
        <v>16.040521621704102</v>
      </c>
      <c r="K4861">
        <v>-0.40397045016288757</v>
      </c>
    </row>
    <row r="4862" spans="1:11" x14ac:dyDescent="0.25">
      <c r="A4862" t="s">
        <v>57</v>
      </c>
      <c r="B4862" t="s">
        <v>62</v>
      </c>
      <c r="C4862" s="7">
        <v>41898</v>
      </c>
      <c r="D4862">
        <v>0</v>
      </c>
      <c r="E4862" t="s">
        <v>1428</v>
      </c>
      <c r="F4862">
        <v>19.261163711547852</v>
      </c>
      <c r="G4862">
        <v>159</v>
      </c>
      <c r="H4862">
        <v>9.2987421383647799</v>
      </c>
      <c r="I4862">
        <v>87</v>
      </c>
      <c r="J4862">
        <v>17.231937408447266</v>
      </c>
      <c r="K4862">
        <v>-1.5576728582382202</v>
      </c>
    </row>
    <row r="4863" spans="1:11" x14ac:dyDescent="0.25">
      <c r="A4863" t="s">
        <v>57</v>
      </c>
      <c r="B4863" t="s">
        <v>62</v>
      </c>
      <c r="C4863" s="7">
        <v>41898</v>
      </c>
      <c r="D4863">
        <v>1</v>
      </c>
      <c r="E4863" t="s">
        <v>1429</v>
      </c>
      <c r="F4863">
        <v>20.818836576158894</v>
      </c>
      <c r="G4863">
        <v>159</v>
      </c>
      <c r="H4863">
        <v>9.2987421383647799</v>
      </c>
      <c r="I4863">
        <v>87</v>
      </c>
      <c r="J4863">
        <v>17.231937408447266</v>
      </c>
      <c r="K4863">
        <v>-1.5576728582382202</v>
      </c>
    </row>
    <row r="4864" spans="1:11" x14ac:dyDescent="0.25">
      <c r="A4864" t="s">
        <v>57</v>
      </c>
      <c r="B4864" t="s">
        <v>74</v>
      </c>
      <c r="C4864" s="7">
        <v>41898</v>
      </c>
      <c r="D4864">
        <v>0</v>
      </c>
      <c r="E4864" t="s">
        <v>1430</v>
      </c>
      <c r="F4864">
        <v>35.482498168945313</v>
      </c>
      <c r="G4864">
        <v>4</v>
      </c>
      <c r="H4864">
        <v>7</v>
      </c>
      <c r="I4864">
        <v>87</v>
      </c>
      <c r="J4864">
        <v>12.654949188232422</v>
      </c>
      <c r="K4864">
        <v>8.2274999618530273</v>
      </c>
    </row>
    <row r="4865" spans="1:11" x14ac:dyDescent="0.25">
      <c r="A4865" t="s">
        <v>57</v>
      </c>
      <c r="B4865" t="s">
        <v>74</v>
      </c>
      <c r="C4865" s="7">
        <v>41898</v>
      </c>
      <c r="D4865">
        <v>1</v>
      </c>
      <c r="E4865" t="s">
        <v>1431</v>
      </c>
      <c r="F4865">
        <v>27.255000114440918</v>
      </c>
      <c r="G4865">
        <v>4</v>
      </c>
      <c r="H4865">
        <v>7</v>
      </c>
      <c r="I4865">
        <v>87</v>
      </c>
      <c r="J4865">
        <v>12.654949188232422</v>
      </c>
      <c r="K4865">
        <v>8.2274999618530273</v>
      </c>
    </row>
    <row r="4866" spans="1:11" x14ac:dyDescent="0.25">
      <c r="A4866" t="s">
        <v>57</v>
      </c>
      <c r="B4866" t="s">
        <v>63</v>
      </c>
      <c r="C4866" s="7">
        <v>41898</v>
      </c>
      <c r="D4866">
        <v>0</v>
      </c>
      <c r="E4866" t="s">
        <v>2738</v>
      </c>
      <c r="F4866">
        <v>0</v>
      </c>
      <c r="G4866">
        <v>0</v>
      </c>
      <c r="H4866">
        <v>0</v>
      </c>
      <c r="I4866">
        <v>0</v>
      </c>
      <c r="J4866">
        <v>0</v>
      </c>
      <c r="K4866">
        <v>0</v>
      </c>
    </row>
    <row r="4867" spans="1:11" x14ac:dyDescent="0.25">
      <c r="A4867" t="s">
        <v>57</v>
      </c>
      <c r="B4867" t="s">
        <v>63</v>
      </c>
      <c r="C4867" s="7">
        <v>41898</v>
      </c>
      <c r="D4867">
        <v>1</v>
      </c>
      <c r="E4867" t="s">
        <v>2739</v>
      </c>
      <c r="F4867">
        <v>0</v>
      </c>
      <c r="G4867">
        <v>0</v>
      </c>
      <c r="H4867">
        <v>0</v>
      </c>
      <c r="I4867">
        <v>0</v>
      </c>
      <c r="J4867">
        <v>0</v>
      </c>
      <c r="K4867">
        <v>0</v>
      </c>
    </row>
    <row r="4868" spans="1:11" x14ac:dyDescent="0.25">
      <c r="A4868" t="s">
        <v>57</v>
      </c>
      <c r="B4868" t="s">
        <v>64</v>
      </c>
      <c r="C4868" s="7">
        <v>41898</v>
      </c>
      <c r="D4868">
        <v>0</v>
      </c>
      <c r="E4868" t="s">
        <v>2740</v>
      </c>
      <c r="F4868">
        <v>0</v>
      </c>
      <c r="G4868">
        <v>0</v>
      </c>
      <c r="H4868">
        <v>0</v>
      </c>
      <c r="I4868">
        <v>0</v>
      </c>
      <c r="J4868">
        <v>0</v>
      </c>
      <c r="K4868">
        <v>0</v>
      </c>
    </row>
    <row r="4869" spans="1:11" x14ac:dyDescent="0.25">
      <c r="A4869" t="s">
        <v>57</v>
      </c>
      <c r="B4869" t="s">
        <v>64</v>
      </c>
      <c r="C4869" s="7">
        <v>41898</v>
      </c>
      <c r="D4869">
        <v>1</v>
      </c>
      <c r="E4869" t="s">
        <v>2741</v>
      </c>
      <c r="F4869">
        <v>0</v>
      </c>
      <c r="G4869">
        <v>0</v>
      </c>
      <c r="H4869">
        <v>0</v>
      </c>
      <c r="I4869">
        <v>0</v>
      </c>
      <c r="J4869">
        <v>0</v>
      </c>
      <c r="K4869">
        <v>0</v>
      </c>
    </row>
    <row r="4870" spans="1:11" x14ac:dyDescent="0.25">
      <c r="A4870" t="s">
        <v>57</v>
      </c>
      <c r="B4870" t="s">
        <v>65</v>
      </c>
      <c r="C4870" s="7">
        <v>41898</v>
      </c>
      <c r="D4870">
        <v>0</v>
      </c>
      <c r="E4870" t="s">
        <v>2742</v>
      </c>
      <c r="F4870">
        <v>0</v>
      </c>
      <c r="G4870">
        <v>0</v>
      </c>
      <c r="H4870">
        <v>0</v>
      </c>
      <c r="I4870">
        <v>0</v>
      </c>
      <c r="J4870">
        <v>0</v>
      </c>
      <c r="K4870">
        <v>0</v>
      </c>
    </row>
    <row r="4871" spans="1:11" x14ac:dyDescent="0.25">
      <c r="A4871" t="s">
        <v>57</v>
      </c>
      <c r="B4871" t="s">
        <v>65</v>
      </c>
      <c r="C4871" s="7">
        <v>41898</v>
      </c>
      <c r="D4871">
        <v>1</v>
      </c>
      <c r="E4871" t="s">
        <v>2743</v>
      </c>
      <c r="F4871">
        <v>0</v>
      </c>
      <c r="G4871">
        <v>0</v>
      </c>
      <c r="H4871">
        <v>0</v>
      </c>
      <c r="I4871">
        <v>0</v>
      </c>
      <c r="J4871">
        <v>0</v>
      </c>
      <c r="K4871">
        <v>0</v>
      </c>
    </row>
    <row r="4872" spans="1:11" x14ac:dyDescent="0.25">
      <c r="A4872" t="s">
        <v>57</v>
      </c>
      <c r="B4872" t="s">
        <v>66</v>
      </c>
      <c r="C4872" s="7">
        <v>41898</v>
      </c>
      <c r="D4872">
        <v>0</v>
      </c>
      <c r="E4872" t="s">
        <v>2744</v>
      </c>
      <c r="F4872">
        <v>31.370662689208984</v>
      </c>
      <c r="G4872">
        <v>181</v>
      </c>
      <c r="H4872">
        <v>10.685082872928177</v>
      </c>
      <c r="I4872">
        <v>87</v>
      </c>
      <c r="J4872">
        <v>20.935811996459961</v>
      </c>
      <c r="K4872">
        <v>-0.93384003639221191</v>
      </c>
    </row>
    <row r="4873" spans="1:11" x14ac:dyDescent="0.25">
      <c r="A4873" t="s">
        <v>57</v>
      </c>
      <c r="B4873" t="s">
        <v>66</v>
      </c>
      <c r="C4873" s="7">
        <v>41898</v>
      </c>
      <c r="D4873">
        <v>1</v>
      </c>
      <c r="E4873" t="s">
        <v>2745</v>
      </c>
      <c r="F4873">
        <v>32.304502859310304</v>
      </c>
      <c r="G4873">
        <v>181</v>
      </c>
      <c r="H4873">
        <v>10.685082872928177</v>
      </c>
      <c r="I4873">
        <v>87</v>
      </c>
      <c r="J4873">
        <v>20.935811996459961</v>
      </c>
      <c r="K4873">
        <v>-0.93384003639221191</v>
      </c>
    </row>
    <row r="4874" spans="1:11" x14ac:dyDescent="0.25">
      <c r="A4874" t="s">
        <v>57</v>
      </c>
      <c r="B4874" t="s">
        <v>67</v>
      </c>
      <c r="C4874" s="7">
        <v>41898</v>
      </c>
      <c r="D4874">
        <v>0</v>
      </c>
      <c r="E4874" t="s">
        <v>2746</v>
      </c>
      <c r="F4874">
        <v>20.934688568115234</v>
      </c>
      <c r="G4874">
        <v>176</v>
      </c>
      <c r="H4874">
        <v>7.2613636363636367</v>
      </c>
      <c r="I4874">
        <v>87</v>
      </c>
      <c r="J4874">
        <v>10.537472724914551</v>
      </c>
      <c r="K4874">
        <v>-1.1617608070373535</v>
      </c>
    </row>
    <row r="4875" spans="1:11" x14ac:dyDescent="0.25">
      <c r="A4875" t="s">
        <v>57</v>
      </c>
      <c r="B4875" t="s">
        <v>67</v>
      </c>
      <c r="C4875" s="7">
        <v>41898</v>
      </c>
      <c r="D4875">
        <v>1</v>
      </c>
      <c r="E4875" t="s">
        <v>2747</v>
      </c>
      <c r="F4875">
        <v>22.096448681613598</v>
      </c>
      <c r="G4875">
        <v>176</v>
      </c>
      <c r="H4875">
        <v>7.2613636363636367</v>
      </c>
      <c r="I4875">
        <v>87</v>
      </c>
      <c r="J4875">
        <v>10.537472724914551</v>
      </c>
      <c r="K4875">
        <v>-1.1617608070373535</v>
      </c>
    </row>
    <row r="4876" spans="1:11" x14ac:dyDescent="0.25">
      <c r="A4876" t="s">
        <v>57</v>
      </c>
      <c r="B4876" t="s">
        <v>68</v>
      </c>
      <c r="C4876" s="7">
        <v>41898</v>
      </c>
      <c r="D4876">
        <v>0</v>
      </c>
      <c r="E4876" t="s">
        <v>2748</v>
      </c>
      <c r="F4876">
        <v>30.319999694824219</v>
      </c>
      <c r="G4876">
        <v>2</v>
      </c>
      <c r="H4876">
        <v>7</v>
      </c>
      <c r="I4876">
        <v>87</v>
      </c>
      <c r="J4876">
        <v>6.176577091217041</v>
      </c>
      <c r="K4876">
        <v>5.2524995803833008</v>
      </c>
    </row>
    <row r="4877" spans="1:11" x14ac:dyDescent="0.25">
      <c r="A4877" t="s">
        <v>57</v>
      </c>
      <c r="B4877" t="s">
        <v>68</v>
      </c>
      <c r="C4877" s="7">
        <v>41898</v>
      </c>
      <c r="D4877">
        <v>1</v>
      </c>
      <c r="E4877" t="s">
        <v>2749</v>
      </c>
      <c r="F4877">
        <v>25.067499995231628</v>
      </c>
      <c r="G4877">
        <v>2</v>
      </c>
      <c r="H4877">
        <v>7</v>
      </c>
      <c r="I4877">
        <v>87</v>
      </c>
      <c r="J4877">
        <v>6.176577091217041</v>
      </c>
      <c r="K4877">
        <v>5.2524995803833008</v>
      </c>
    </row>
    <row r="4878" spans="1:11" x14ac:dyDescent="0.25">
      <c r="A4878" t="s">
        <v>57</v>
      </c>
      <c r="B4878" t="s">
        <v>4120</v>
      </c>
      <c r="C4878" s="7">
        <v>41898</v>
      </c>
      <c r="D4878">
        <v>0</v>
      </c>
      <c r="E4878" t="s">
        <v>5351</v>
      </c>
      <c r="F4878">
        <v>20.16534423828125</v>
      </c>
      <c r="G4878">
        <v>87</v>
      </c>
      <c r="H4878">
        <v>8.5574712643678161</v>
      </c>
      <c r="I4878">
        <v>87</v>
      </c>
      <c r="J4878">
        <v>18.746490478515625</v>
      </c>
      <c r="K4878">
        <v>-4.2029891014099121</v>
      </c>
    </row>
    <row r="4879" spans="1:11" x14ac:dyDescent="0.25">
      <c r="A4879" t="s">
        <v>57</v>
      </c>
      <c r="B4879" t="s">
        <v>4120</v>
      </c>
      <c r="C4879" s="7">
        <v>41898</v>
      </c>
      <c r="D4879">
        <v>1</v>
      </c>
      <c r="E4879" t="s">
        <v>5352</v>
      </c>
      <c r="F4879">
        <v>24.368333519639812</v>
      </c>
      <c r="G4879">
        <v>87</v>
      </c>
      <c r="H4879">
        <v>8.5574712643678161</v>
      </c>
      <c r="I4879">
        <v>87</v>
      </c>
      <c r="J4879">
        <v>18.746490478515625</v>
      </c>
      <c r="K4879">
        <v>-4.2029891014099121</v>
      </c>
    </row>
    <row r="4880" spans="1:11" x14ac:dyDescent="0.25">
      <c r="A4880" t="s">
        <v>57</v>
      </c>
      <c r="B4880" t="s">
        <v>4121</v>
      </c>
      <c r="C4880" s="7">
        <v>41898</v>
      </c>
      <c r="D4880">
        <v>0</v>
      </c>
      <c r="E4880" t="s">
        <v>5353</v>
      </c>
      <c r="F4880">
        <v>14.237500190734863</v>
      </c>
      <c r="G4880">
        <v>8</v>
      </c>
      <c r="H4880">
        <v>4.875</v>
      </c>
      <c r="I4880">
        <v>87</v>
      </c>
      <c r="J4880">
        <v>9.0030145645141602</v>
      </c>
      <c r="K4880">
        <v>0.65562522411346436</v>
      </c>
    </row>
    <row r="4881" spans="1:11" x14ac:dyDescent="0.25">
      <c r="A4881" t="s">
        <v>57</v>
      </c>
      <c r="B4881" t="s">
        <v>4121</v>
      </c>
      <c r="C4881" s="7">
        <v>41898</v>
      </c>
      <c r="D4881">
        <v>1</v>
      </c>
      <c r="E4881" t="s">
        <v>5354</v>
      </c>
      <c r="F4881">
        <v>13.581875119358301</v>
      </c>
      <c r="G4881">
        <v>8</v>
      </c>
      <c r="H4881">
        <v>4.875</v>
      </c>
      <c r="I4881">
        <v>87</v>
      </c>
      <c r="J4881">
        <v>9.0030145645141602</v>
      </c>
      <c r="K4881">
        <v>0.65562522411346436</v>
      </c>
    </row>
    <row r="4882" spans="1:11" x14ac:dyDescent="0.25">
      <c r="A4882" t="s">
        <v>57</v>
      </c>
      <c r="B4882" t="s">
        <v>4122</v>
      </c>
      <c r="C4882" s="7">
        <v>41898</v>
      </c>
      <c r="D4882">
        <v>0</v>
      </c>
      <c r="E4882" t="s">
        <v>5355</v>
      </c>
      <c r="F4882">
        <v>34.109325408935547</v>
      </c>
      <c r="G4882">
        <v>174</v>
      </c>
      <c r="H4882">
        <v>9.2212643678160919</v>
      </c>
      <c r="I4882">
        <v>87</v>
      </c>
      <c r="J4882">
        <v>16.323022842407227</v>
      </c>
      <c r="K4882">
        <v>-0.23610605299472809</v>
      </c>
    </row>
    <row r="4883" spans="1:11" x14ac:dyDescent="0.25">
      <c r="A4883" t="s">
        <v>57</v>
      </c>
      <c r="B4883" t="s">
        <v>4122</v>
      </c>
      <c r="C4883" s="7">
        <v>41898</v>
      </c>
      <c r="D4883">
        <v>1</v>
      </c>
      <c r="E4883" t="s">
        <v>5356</v>
      </c>
      <c r="F4883">
        <v>34.345430940817828</v>
      </c>
      <c r="G4883">
        <v>174</v>
      </c>
      <c r="H4883">
        <v>9.2212643678160919</v>
      </c>
      <c r="I4883">
        <v>87</v>
      </c>
      <c r="J4883">
        <v>16.323022842407227</v>
      </c>
      <c r="K4883">
        <v>-0.23610605299472809</v>
      </c>
    </row>
    <row r="4884" spans="1:11" x14ac:dyDescent="0.25">
      <c r="A4884" t="s">
        <v>57</v>
      </c>
      <c r="B4884" t="s">
        <v>75</v>
      </c>
      <c r="C4884" s="7">
        <v>41898</v>
      </c>
      <c r="D4884">
        <v>0</v>
      </c>
      <c r="E4884" t="s">
        <v>1432</v>
      </c>
      <c r="F4884">
        <v>0</v>
      </c>
      <c r="G4884">
        <v>0</v>
      </c>
      <c r="H4884">
        <v>0</v>
      </c>
      <c r="I4884">
        <v>0</v>
      </c>
      <c r="J4884">
        <v>0</v>
      </c>
      <c r="K4884">
        <v>0</v>
      </c>
    </row>
    <row r="4885" spans="1:11" x14ac:dyDescent="0.25">
      <c r="A4885" t="s">
        <v>57</v>
      </c>
      <c r="B4885" t="s">
        <v>75</v>
      </c>
      <c r="C4885" s="7">
        <v>41898</v>
      </c>
      <c r="D4885">
        <v>1</v>
      </c>
      <c r="E4885" t="s">
        <v>1433</v>
      </c>
      <c r="F4885">
        <v>0</v>
      </c>
      <c r="G4885">
        <v>0</v>
      </c>
      <c r="H4885">
        <v>0</v>
      </c>
      <c r="I4885">
        <v>0</v>
      </c>
      <c r="J4885">
        <v>0</v>
      </c>
      <c r="K4885">
        <v>0</v>
      </c>
    </row>
    <row r="4886" spans="1:11" x14ac:dyDescent="0.25">
      <c r="A4886" t="s">
        <v>57</v>
      </c>
      <c r="B4886" t="s">
        <v>69</v>
      </c>
      <c r="C4886" s="7">
        <v>41898</v>
      </c>
      <c r="D4886">
        <v>0</v>
      </c>
      <c r="E4886" t="s">
        <v>1434</v>
      </c>
      <c r="F4886">
        <v>0</v>
      </c>
      <c r="G4886">
        <v>0</v>
      </c>
      <c r="H4886">
        <v>0</v>
      </c>
      <c r="I4886">
        <v>0</v>
      </c>
      <c r="J4886">
        <v>0</v>
      </c>
      <c r="K4886">
        <v>0</v>
      </c>
    </row>
    <row r="4887" spans="1:11" x14ac:dyDescent="0.25">
      <c r="A4887" t="s">
        <v>57</v>
      </c>
      <c r="B4887" t="s">
        <v>69</v>
      </c>
      <c r="C4887" s="7">
        <v>41898</v>
      </c>
      <c r="D4887">
        <v>1</v>
      </c>
      <c r="E4887" t="s">
        <v>1435</v>
      </c>
      <c r="F4887">
        <v>0</v>
      </c>
      <c r="G4887">
        <v>0</v>
      </c>
      <c r="H4887">
        <v>0</v>
      </c>
      <c r="I4887">
        <v>0</v>
      </c>
      <c r="J4887">
        <v>0</v>
      </c>
      <c r="K4887">
        <v>0</v>
      </c>
    </row>
    <row r="4888" spans="1:11" x14ac:dyDescent="0.25">
      <c r="A4888" t="s">
        <v>57</v>
      </c>
      <c r="B4888" t="s">
        <v>70</v>
      </c>
      <c r="C4888" s="7">
        <v>41898</v>
      </c>
      <c r="D4888">
        <v>0</v>
      </c>
      <c r="E4888" t="s">
        <v>1436</v>
      </c>
      <c r="F4888">
        <v>0</v>
      </c>
      <c r="G4888">
        <v>0</v>
      </c>
      <c r="H4888">
        <v>0</v>
      </c>
      <c r="I4888">
        <v>0</v>
      </c>
      <c r="J4888">
        <v>0</v>
      </c>
      <c r="K4888">
        <v>0</v>
      </c>
    </row>
    <row r="4889" spans="1:11" x14ac:dyDescent="0.25">
      <c r="A4889" t="s">
        <v>57</v>
      </c>
      <c r="B4889" t="s">
        <v>70</v>
      </c>
      <c r="C4889" s="7">
        <v>41898</v>
      </c>
      <c r="D4889">
        <v>1</v>
      </c>
      <c r="E4889" t="s">
        <v>1437</v>
      </c>
      <c r="F4889">
        <v>0</v>
      </c>
      <c r="G4889">
        <v>0</v>
      </c>
      <c r="H4889">
        <v>0</v>
      </c>
      <c r="I4889">
        <v>0</v>
      </c>
      <c r="J4889">
        <v>0</v>
      </c>
      <c r="K4889">
        <v>0</v>
      </c>
    </row>
    <row r="4890" spans="1:11" x14ac:dyDescent="0.25">
      <c r="A4890" t="s">
        <v>57</v>
      </c>
      <c r="B4890" t="s">
        <v>5566</v>
      </c>
      <c r="C4890" s="7">
        <v>41898</v>
      </c>
      <c r="D4890">
        <v>0</v>
      </c>
      <c r="E4890" t="s">
        <v>5975</v>
      </c>
      <c r="F4890">
        <v>1.3675000667572021</v>
      </c>
      <c r="G4890">
        <v>1</v>
      </c>
      <c r="H4890">
        <v>1</v>
      </c>
      <c r="I4890">
        <v>87</v>
      </c>
      <c r="K4890">
        <v>-0.14249992370605469</v>
      </c>
    </row>
    <row r="4891" spans="1:11" x14ac:dyDescent="0.25">
      <c r="A4891" t="s">
        <v>57</v>
      </c>
      <c r="B4891" t="s">
        <v>5566</v>
      </c>
      <c r="C4891" s="7">
        <v>41898</v>
      </c>
      <c r="D4891">
        <v>1</v>
      </c>
      <c r="E4891" t="s">
        <v>5976</v>
      </c>
      <c r="F4891">
        <v>1.5099999904632568</v>
      </c>
      <c r="G4891">
        <v>1</v>
      </c>
      <c r="H4891">
        <v>1</v>
      </c>
      <c r="I4891">
        <v>87</v>
      </c>
      <c r="K4891">
        <v>-0.14249992370605469</v>
      </c>
    </row>
    <row r="4892" spans="1:11" x14ac:dyDescent="0.25">
      <c r="A4892" t="s">
        <v>57</v>
      </c>
      <c r="B4892" t="s">
        <v>4123</v>
      </c>
      <c r="C4892" s="7">
        <v>41898</v>
      </c>
      <c r="D4892">
        <v>0</v>
      </c>
      <c r="E4892" t="s">
        <v>5357</v>
      </c>
      <c r="F4892">
        <v>17.404333114624023</v>
      </c>
      <c r="G4892">
        <v>30</v>
      </c>
      <c r="H4892">
        <v>2.9333333333333331</v>
      </c>
      <c r="I4892">
        <v>87</v>
      </c>
      <c r="J4892">
        <v>6.6231417655944824</v>
      </c>
      <c r="K4892">
        <v>0.37650030851364136</v>
      </c>
    </row>
    <row r="4893" spans="1:11" x14ac:dyDescent="0.25">
      <c r="A4893" t="s">
        <v>57</v>
      </c>
      <c r="B4893" t="s">
        <v>4123</v>
      </c>
      <c r="C4893" s="7">
        <v>41898</v>
      </c>
      <c r="D4893">
        <v>1</v>
      </c>
      <c r="E4893" t="s">
        <v>5358</v>
      </c>
      <c r="F4893">
        <v>17.027833351989589</v>
      </c>
      <c r="G4893">
        <v>30</v>
      </c>
      <c r="H4893">
        <v>2.9333333333333331</v>
      </c>
      <c r="I4893">
        <v>87</v>
      </c>
      <c r="J4893">
        <v>6.6231417655944824</v>
      </c>
      <c r="K4893">
        <v>0.37650030851364136</v>
      </c>
    </row>
    <row r="4894" spans="1:11" x14ac:dyDescent="0.25">
      <c r="A4894" t="s">
        <v>57</v>
      </c>
      <c r="B4894" t="s">
        <v>4124</v>
      </c>
      <c r="C4894" s="7">
        <v>41898</v>
      </c>
      <c r="D4894">
        <v>0</v>
      </c>
      <c r="E4894" t="s">
        <v>5359</v>
      </c>
      <c r="F4894">
        <v>24.676488876342773</v>
      </c>
      <c r="G4894">
        <v>42</v>
      </c>
      <c r="H4894">
        <v>15.80952380952381</v>
      </c>
      <c r="I4894">
        <v>87</v>
      </c>
      <c r="J4894">
        <v>21.544574737548828</v>
      </c>
      <c r="K4894">
        <v>0.88398849964141846</v>
      </c>
    </row>
    <row r="4895" spans="1:11" x14ac:dyDescent="0.25">
      <c r="A4895" t="s">
        <v>57</v>
      </c>
      <c r="B4895" t="s">
        <v>4124</v>
      </c>
      <c r="C4895" s="7">
        <v>41898</v>
      </c>
      <c r="D4895">
        <v>1</v>
      </c>
      <c r="E4895" t="s">
        <v>5360</v>
      </c>
      <c r="F4895">
        <v>23.792499701182049</v>
      </c>
      <c r="G4895">
        <v>42</v>
      </c>
      <c r="H4895">
        <v>15.80952380952381</v>
      </c>
      <c r="I4895">
        <v>87</v>
      </c>
      <c r="J4895">
        <v>21.544574737548828</v>
      </c>
      <c r="K4895">
        <v>0.88398849964141846</v>
      </c>
    </row>
    <row r="4896" spans="1:11" x14ac:dyDescent="0.25">
      <c r="A4896" t="s">
        <v>57</v>
      </c>
      <c r="B4896" t="s">
        <v>71</v>
      </c>
      <c r="C4896" s="7">
        <v>41898</v>
      </c>
      <c r="D4896">
        <v>0</v>
      </c>
      <c r="E4896" t="s">
        <v>1438</v>
      </c>
      <c r="F4896">
        <v>5.6499977111816406</v>
      </c>
      <c r="G4896">
        <v>1</v>
      </c>
      <c r="H4896">
        <v>1</v>
      </c>
      <c r="I4896">
        <v>87</v>
      </c>
      <c r="K4896">
        <v>2.6599977016448975</v>
      </c>
    </row>
    <row r="4897" spans="1:11" x14ac:dyDescent="0.25">
      <c r="A4897" t="s">
        <v>57</v>
      </c>
      <c r="B4897" t="s">
        <v>71</v>
      </c>
      <c r="C4897" s="7">
        <v>41898</v>
      </c>
      <c r="D4897">
        <v>1</v>
      </c>
      <c r="E4897" t="s">
        <v>1439</v>
      </c>
      <c r="F4897">
        <v>2.9900000095367432</v>
      </c>
      <c r="G4897">
        <v>1</v>
      </c>
      <c r="H4897">
        <v>1</v>
      </c>
      <c r="I4897">
        <v>87</v>
      </c>
      <c r="K4897">
        <v>2.6599977016448975</v>
      </c>
    </row>
    <row r="4898" spans="1:11" x14ac:dyDescent="0.25">
      <c r="A4898" t="s">
        <v>57</v>
      </c>
      <c r="B4898" t="s">
        <v>72</v>
      </c>
      <c r="C4898" s="7">
        <v>41898</v>
      </c>
      <c r="D4898">
        <v>0</v>
      </c>
      <c r="E4898" t="s">
        <v>1440</v>
      </c>
      <c r="F4898">
        <v>7.4757351875305176</v>
      </c>
      <c r="G4898">
        <v>85</v>
      </c>
      <c r="H4898">
        <v>2.9823529411764707</v>
      </c>
      <c r="I4898">
        <v>87</v>
      </c>
      <c r="J4898">
        <v>4.5593914985656738</v>
      </c>
      <c r="K4898">
        <v>-0.49073514342308044</v>
      </c>
    </row>
    <row r="4899" spans="1:11" x14ac:dyDescent="0.25">
      <c r="A4899" t="s">
        <v>57</v>
      </c>
      <c r="B4899" t="s">
        <v>72</v>
      </c>
      <c r="C4899" s="7">
        <v>41898</v>
      </c>
      <c r="D4899">
        <v>1</v>
      </c>
      <c r="E4899" t="s">
        <v>1441</v>
      </c>
      <c r="F4899">
        <v>7.9664705265094256</v>
      </c>
      <c r="G4899">
        <v>85</v>
      </c>
      <c r="H4899">
        <v>2.9823529411764707</v>
      </c>
      <c r="I4899">
        <v>87</v>
      </c>
      <c r="J4899">
        <v>4.5593914985656738</v>
      </c>
      <c r="K4899">
        <v>-0.49073514342308044</v>
      </c>
    </row>
    <row r="4900" spans="1:11" x14ac:dyDescent="0.25">
      <c r="A4900" t="s">
        <v>57</v>
      </c>
      <c r="B4900" t="s">
        <v>73</v>
      </c>
      <c r="C4900" s="7">
        <v>41898</v>
      </c>
      <c r="D4900">
        <v>0</v>
      </c>
      <c r="E4900" t="s">
        <v>1442</v>
      </c>
      <c r="F4900">
        <v>32.216884613037109</v>
      </c>
      <c r="G4900">
        <v>277</v>
      </c>
      <c r="H4900">
        <v>10.828519855595667</v>
      </c>
      <c r="I4900">
        <v>87</v>
      </c>
      <c r="J4900">
        <v>18.794040679931641</v>
      </c>
      <c r="K4900">
        <v>-1.0506407022476196</v>
      </c>
    </row>
    <row r="4901" spans="1:11" x14ac:dyDescent="0.25">
      <c r="A4901" t="s">
        <v>57</v>
      </c>
      <c r="B4901" t="s">
        <v>73</v>
      </c>
      <c r="C4901" s="7">
        <v>41898</v>
      </c>
      <c r="D4901">
        <v>1</v>
      </c>
      <c r="E4901" t="s">
        <v>1443</v>
      </c>
      <c r="F4901">
        <v>33.267527043987535</v>
      </c>
      <c r="G4901">
        <v>277</v>
      </c>
      <c r="H4901">
        <v>10.828519855595667</v>
      </c>
      <c r="I4901">
        <v>87</v>
      </c>
      <c r="J4901">
        <v>18.794040679931641</v>
      </c>
      <c r="K4901">
        <v>-1.0506407022476196</v>
      </c>
    </row>
    <row r="4902" spans="1:11" x14ac:dyDescent="0.25">
      <c r="A4902" t="s">
        <v>57</v>
      </c>
      <c r="B4902" t="s">
        <v>5565</v>
      </c>
      <c r="C4902" s="7">
        <v>41898</v>
      </c>
      <c r="D4902">
        <v>0</v>
      </c>
      <c r="E4902" t="s">
        <v>5977</v>
      </c>
      <c r="F4902">
        <v>8.1691074371337891</v>
      </c>
      <c r="G4902">
        <v>14</v>
      </c>
      <c r="H4902">
        <v>4.0714285714285712</v>
      </c>
      <c r="I4902">
        <v>87</v>
      </c>
      <c r="J4902">
        <v>2.9259545803070068</v>
      </c>
      <c r="K4902">
        <v>-8.8392741978168488E-2</v>
      </c>
    </row>
    <row r="4903" spans="1:11" x14ac:dyDescent="0.25">
      <c r="A4903" t="s">
        <v>57</v>
      </c>
      <c r="B4903" t="s">
        <v>5565</v>
      </c>
      <c r="C4903" s="7">
        <v>41898</v>
      </c>
      <c r="D4903">
        <v>1</v>
      </c>
      <c r="E4903" t="s">
        <v>5978</v>
      </c>
      <c r="F4903">
        <v>8.2574999673025946</v>
      </c>
      <c r="G4903">
        <v>14</v>
      </c>
      <c r="H4903">
        <v>4.0714285714285712</v>
      </c>
      <c r="I4903">
        <v>87</v>
      </c>
      <c r="J4903">
        <v>2.9259545803070068</v>
      </c>
      <c r="K4903">
        <v>-8.8392741978168488E-2</v>
      </c>
    </row>
    <row r="4904" spans="1:11" x14ac:dyDescent="0.25">
      <c r="A4904" t="s">
        <v>57</v>
      </c>
      <c r="B4904" t="s">
        <v>4119</v>
      </c>
      <c r="C4904" s="7">
        <v>41899</v>
      </c>
      <c r="D4904">
        <v>0</v>
      </c>
      <c r="E4904" t="s">
        <v>5361</v>
      </c>
      <c r="F4904">
        <v>5.3307147026062012</v>
      </c>
      <c r="G4904">
        <v>7</v>
      </c>
      <c r="H4904">
        <v>8</v>
      </c>
      <c r="I4904">
        <v>75</v>
      </c>
      <c r="J4904">
        <v>10.267765045166016</v>
      </c>
      <c r="K4904">
        <v>-3.1057138442993164</v>
      </c>
    </row>
    <row r="4905" spans="1:11" x14ac:dyDescent="0.25">
      <c r="A4905" t="s">
        <v>57</v>
      </c>
      <c r="B4905" t="s">
        <v>4119</v>
      </c>
      <c r="C4905" s="7">
        <v>41899</v>
      </c>
      <c r="D4905">
        <v>1</v>
      </c>
      <c r="E4905" t="s">
        <v>5362</v>
      </c>
      <c r="F4905">
        <v>8.4364284787859241</v>
      </c>
      <c r="G4905">
        <v>7</v>
      </c>
      <c r="H4905">
        <v>8</v>
      </c>
      <c r="I4905">
        <v>75</v>
      </c>
      <c r="J4905">
        <v>10.267765045166016</v>
      </c>
      <c r="K4905">
        <v>-3.1057138442993164</v>
      </c>
    </row>
    <row r="4906" spans="1:11" x14ac:dyDescent="0.25">
      <c r="A4906" t="s">
        <v>57</v>
      </c>
      <c r="B4906" t="s">
        <v>3637</v>
      </c>
      <c r="C4906" s="7">
        <v>41899</v>
      </c>
      <c r="D4906">
        <v>0</v>
      </c>
      <c r="E4906" t="s">
        <v>3845</v>
      </c>
      <c r="F4906">
        <v>25.174091339111328</v>
      </c>
      <c r="G4906">
        <v>363</v>
      </c>
      <c r="H4906">
        <v>8.9641873278236908</v>
      </c>
      <c r="I4906">
        <v>75</v>
      </c>
      <c r="J4906">
        <v>11.570305824279785</v>
      </c>
      <c r="K4906">
        <v>-1.5685536861419678</v>
      </c>
    </row>
    <row r="4907" spans="1:11" x14ac:dyDescent="0.25">
      <c r="A4907" t="s">
        <v>57</v>
      </c>
      <c r="B4907" t="s">
        <v>3637</v>
      </c>
      <c r="C4907" s="7">
        <v>41899</v>
      </c>
      <c r="D4907">
        <v>1</v>
      </c>
      <c r="E4907" t="s">
        <v>3846</v>
      </c>
      <c r="F4907">
        <v>26.742644691018814</v>
      </c>
      <c r="G4907">
        <v>363</v>
      </c>
      <c r="H4907">
        <v>8.9641873278236908</v>
      </c>
      <c r="I4907">
        <v>75</v>
      </c>
      <c r="J4907">
        <v>11.570305824279785</v>
      </c>
      <c r="K4907">
        <v>-1.5685536861419678</v>
      </c>
    </row>
    <row r="4908" spans="1:11" x14ac:dyDescent="0.25">
      <c r="A4908" t="s">
        <v>57</v>
      </c>
      <c r="B4908" t="s">
        <v>61</v>
      </c>
      <c r="C4908" s="7">
        <v>41899</v>
      </c>
      <c r="D4908">
        <v>0</v>
      </c>
      <c r="E4908" t="s">
        <v>1444</v>
      </c>
      <c r="F4908">
        <v>30.337867736816406</v>
      </c>
      <c r="G4908">
        <v>204</v>
      </c>
      <c r="H4908">
        <v>8.7034313725490193</v>
      </c>
      <c r="I4908">
        <v>75</v>
      </c>
      <c r="J4908">
        <v>11.649013519287109</v>
      </c>
      <c r="K4908">
        <v>-1.4853678941726685</v>
      </c>
    </row>
    <row r="4909" spans="1:11" x14ac:dyDescent="0.25">
      <c r="A4909" t="s">
        <v>57</v>
      </c>
      <c r="B4909" t="s">
        <v>61</v>
      </c>
      <c r="C4909" s="7">
        <v>41899</v>
      </c>
      <c r="D4909">
        <v>1</v>
      </c>
      <c r="E4909" t="s">
        <v>1445</v>
      </c>
      <c r="F4909">
        <v>31.823235529995358</v>
      </c>
      <c r="G4909">
        <v>204</v>
      </c>
      <c r="H4909">
        <v>8.7034313725490193</v>
      </c>
      <c r="I4909">
        <v>75</v>
      </c>
      <c r="J4909">
        <v>11.649013519287109</v>
      </c>
      <c r="K4909">
        <v>-1.4853678941726685</v>
      </c>
    </row>
    <row r="4910" spans="1:11" x14ac:dyDescent="0.25">
      <c r="A4910" t="s">
        <v>57</v>
      </c>
      <c r="B4910" t="s">
        <v>62</v>
      </c>
      <c r="C4910" s="7">
        <v>41899</v>
      </c>
      <c r="D4910">
        <v>0</v>
      </c>
      <c r="E4910" t="s">
        <v>1446</v>
      </c>
      <c r="F4910">
        <v>18.548868179321289</v>
      </c>
      <c r="G4910">
        <v>159</v>
      </c>
      <c r="H4910">
        <v>9.2987421383647799</v>
      </c>
      <c r="I4910">
        <v>75</v>
      </c>
      <c r="J4910">
        <v>11.504383087158203</v>
      </c>
      <c r="K4910">
        <v>-1.6752825975418091</v>
      </c>
    </row>
    <row r="4911" spans="1:11" x14ac:dyDescent="0.25">
      <c r="A4911" t="s">
        <v>57</v>
      </c>
      <c r="B4911" t="s">
        <v>62</v>
      </c>
      <c r="C4911" s="7">
        <v>41899</v>
      </c>
      <c r="D4911">
        <v>1</v>
      </c>
      <c r="E4911" t="s">
        <v>1447</v>
      </c>
      <c r="F4911">
        <v>20.224150784407396</v>
      </c>
      <c r="G4911">
        <v>159</v>
      </c>
      <c r="H4911">
        <v>9.2987421383647799</v>
      </c>
      <c r="I4911">
        <v>75</v>
      </c>
      <c r="J4911">
        <v>11.504383087158203</v>
      </c>
      <c r="K4911">
        <v>-1.6752825975418091</v>
      </c>
    </row>
    <row r="4912" spans="1:11" x14ac:dyDescent="0.25">
      <c r="A4912" t="s">
        <v>57</v>
      </c>
      <c r="B4912" t="s">
        <v>74</v>
      </c>
      <c r="C4912" s="7">
        <v>41899</v>
      </c>
      <c r="D4912">
        <v>0</v>
      </c>
      <c r="E4912" t="s">
        <v>1448</v>
      </c>
      <c r="F4912">
        <v>29.9375</v>
      </c>
      <c r="G4912">
        <v>4</v>
      </c>
      <c r="H4912">
        <v>7</v>
      </c>
      <c r="I4912">
        <v>75</v>
      </c>
      <c r="J4912">
        <v>4.5405397415161133</v>
      </c>
      <c r="K4912">
        <v>0.33250093460083008</v>
      </c>
    </row>
    <row r="4913" spans="1:11" x14ac:dyDescent="0.25">
      <c r="A4913" t="s">
        <v>57</v>
      </c>
      <c r="B4913" t="s">
        <v>74</v>
      </c>
      <c r="C4913" s="7">
        <v>41899</v>
      </c>
      <c r="D4913">
        <v>1</v>
      </c>
      <c r="E4913" t="s">
        <v>1449</v>
      </c>
      <c r="F4913">
        <v>29.604999542236328</v>
      </c>
      <c r="G4913">
        <v>4</v>
      </c>
      <c r="H4913">
        <v>7</v>
      </c>
      <c r="I4913">
        <v>75</v>
      </c>
      <c r="J4913">
        <v>4.5405397415161133</v>
      </c>
      <c r="K4913">
        <v>0.33250093460083008</v>
      </c>
    </row>
    <row r="4914" spans="1:11" x14ac:dyDescent="0.25">
      <c r="A4914" t="s">
        <v>57</v>
      </c>
      <c r="B4914" t="s">
        <v>63</v>
      </c>
      <c r="C4914" s="7">
        <v>41899</v>
      </c>
      <c r="D4914">
        <v>0</v>
      </c>
      <c r="E4914" t="s">
        <v>2750</v>
      </c>
      <c r="F4914">
        <v>0</v>
      </c>
      <c r="G4914">
        <v>0</v>
      </c>
      <c r="H4914">
        <v>0</v>
      </c>
      <c r="I4914">
        <v>0</v>
      </c>
      <c r="J4914">
        <v>0</v>
      </c>
      <c r="K4914">
        <v>0</v>
      </c>
    </row>
    <row r="4915" spans="1:11" x14ac:dyDescent="0.25">
      <c r="A4915" t="s">
        <v>57</v>
      </c>
      <c r="B4915" t="s">
        <v>63</v>
      </c>
      <c r="C4915" s="7">
        <v>41899</v>
      </c>
      <c r="D4915">
        <v>1</v>
      </c>
      <c r="E4915" t="s">
        <v>2751</v>
      </c>
      <c r="F4915">
        <v>0</v>
      </c>
      <c r="G4915">
        <v>0</v>
      </c>
      <c r="H4915">
        <v>0</v>
      </c>
      <c r="I4915">
        <v>0</v>
      </c>
      <c r="J4915">
        <v>0</v>
      </c>
      <c r="K4915">
        <v>0</v>
      </c>
    </row>
    <row r="4916" spans="1:11" x14ac:dyDescent="0.25">
      <c r="A4916" t="s">
        <v>57</v>
      </c>
      <c r="B4916" t="s">
        <v>64</v>
      </c>
      <c r="C4916" s="7">
        <v>41899</v>
      </c>
      <c r="D4916">
        <v>0</v>
      </c>
      <c r="E4916" t="s">
        <v>2752</v>
      </c>
      <c r="F4916">
        <v>0</v>
      </c>
      <c r="G4916">
        <v>0</v>
      </c>
      <c r="H4916">
        <v>0</v>
      </c>
      <c r="I4916">
        <v>0</v>
      </c>
      <c r="J4916">
        <v>0</v>
      </c>
      <c r="K4916">
        <v>0</v>
      </c>
    </row>
    <row r="4917" spans="1:11" x14ac:dyDescent="0.25">
      <c r="A4917" t="s">
        <v>57</v>
      </c>
      <c r="B4917" t="s">
        <v>64</v>
      </c>
      <c r="C4917" s="7">
        <v>41899</v>
      </c>
      <c r="D4917">
        <v>1</v>
      </c>
      <c r="E4917" t="s">
        <v>2753</v>
      </c>
      <c r="F4917">
        <v>0</v>
      </c>
      <c r="G4917">
        <v>0</v>
      </c>
      <c r="H4917">
        <v>0</v>
      </c>
      <c r="I4917">
        <v>0</v>
      </c>
      <c r="J4917">
        <v>0</v>
      </c>
      <c r="K4917">
        <v>0</v>
      </c>
    </row>
    <row r="4918" spans="1:11" x14ac:dyDescent="0.25">
      <c r="A4918" t="s">
        <v>57</v>
      </c>
      <c r="B4918" t="s">
        <v>65</v>
      </c>
      <c r="C4918" s="7">
        <v>41899</v>
      </c>
      <c r="D4918">
        <v>0</v>
      </c>
      <c r="E4918" t="s">
        <v>2754</v>
      </c>
      <c r="F4918">
        <v>0</v>
      </c>
      <c r="G4918">
        <v>0</v>
      </c>
      <c r="H4918">
        <v>0</v>
      </c>
      <c r="I4918">
        <v>0</v>
      </c>
      <c r="J4918">
        <v>0</v>
      </c>
      <c r="K4918">
        <v>0</v>
      </c>
    </row>
    <row r="4919" spans="1:11" x14ac:dyDescent="0.25">
      <c r="A4919" t="s">
        <v>57</v>
      </c>
      <c r="B4919" t="s">
        <v>65</v>
      </c>
      <c r="C4919" s="7">
        <v>41899</v>
      </c>
      <c r="D4919">
        <v>1</v>
      </c>
      <c r="E4919" t="s">
        <v>2755</v>
      </c>
      <c r="F4919">
        <v>0</v>
      </c>
      <c r="G4919">
        <v>0</v>
      </c>
      <c r="H4919">
        <v>0</v>
      </c>
      <c r="I4919">
        <v>0</v>
      </c>
      <c r="J4919">
        <v>0</v>
      </c>
      <c r="K4919">
        <v>0</v>
      </c>
    </row>
    <row r="4920" spans="1:11" x14ac:dyDescent="0.25">
      <c r="A4920" t="s">
        <v>57</v>
      </c>
      <c r="B4920" t="s">
        <v>66</v>
      </c>
      <c r="C4920" s="7">
        <v>41899</v>
      </c>
      <c r="D4920">
        <v>0</v>
      </c>
      <c r="E4920" t="s">
        <v>2756</v>
      </c>
      <c r="F4920">
        <v>29.53508186340332</v>
      </c>
      <c r="G4920">
        <v>181</v>
      </c>
      <c r="H4920">
        <v>10.685082872928177</v>
      </c>
      <c r="I4920">
        <v>75</v>
      </c>
      <c r="J4920">
        <v>12.553494453430176</v>
      </c>
      <c r="K4920">
        <v>-1.6924864053726196</v>
      </c>
    </row>
    <row r="4921" spans="1:11" x14ac:dyDescent="0.25">
      <c r="A4921" t="s">
        <v>57</v>
      </c>
      <c r="B4921" t="s">
        <v>66</v>
      </c>
      <c r="C4921" s="7">
        <v>41899</v>
      </c>
      <c r="D4921">
        <v>1</v>
      </c>
      <c r="E4921" t="s">
        <v>2757</v>
      </c>
      <c r="F4921">
        <v>31.227569050417998</v>
      </c>
      <c r="G4921">
        <v>181</v>
      </c>
      <c r="H4921">
        <v>10.685082872928177</v>
      </c>
      <c r="I4921">
        <v>75</v>
      </c>
      <c r="J4921">
        <v>12.553494453430176</v>
      </c>
      <c r="K4921">
        <v>-1.6924864053726196</v>
      </c>
    </row>
    <row r="4922" spans="1:11" x14ac:dyDescent="0.25">
      <c r="A4922" t="s">
        <v>57</v>
      </c>
      <c r="B4922" t="s">
        <v>67</v>
      </c>
      <c r="C4922" s="7">
        <v>41899</v>
      </c>
      <c r="D4922">
        <v>0</v>
      </c>
      <c r="E4922" t="s">
        <v>2758</v>
      </c>
      <c r="F4922">
        <v>20.552984237670898</v>
      </c>
      <c r="G4922">
        <v>176</v>
      </c>
      <c r="H4922">
        <v>7.2613636363636367</v>
      </c>
      <c r="I4922">
        <v>75</v>
      </c>
      <c r="J4922">
        <v>10.682738304138184</v>
      </c>
      <c r="K4922">
        <v>-1.5299997329711914</v>
      </c>
    </row>
    <row r="4923" spans="1:11" x14ac:dyDescent="0.25">
      <c r="A4923" t="s">
        <v>57</v>
      </c>
      <c r="B4923" t="s">
        <v>67</v>
      </c>
      <c r="C4923" s="7">
        <v>41899</v>
      </c>
      <c r="D4923">
        <v>1</v>
      </c>
      <c r="E4923" t="s">
        <v>2759</v>
      </c>
      <c r="F4923">
        <v>22.082983126990836</v>
      </c>
      <c r="G4923">
        <v>176</v>
      </c>
      <c r="H4923">
        <v>7.2613636363636367</v>
      </c>
      <c r="I4923">
        <v>75</v>
      </c>
      <c r="J4923">
        <v>10.682738304138184</v>
      </c>
      <c r="K4923">
        <v>-1.5299997329711914</v>
      </c>
    </row>
    <row r="4924" spans="1:11" x14ac:dyDescent="0.25">
      <c r="A4924" t="s">
        <v>57</v>
      </c>
      <c r="B4924" t="s">
        <v>68</v>
      </c>
      <c r="C4924" s="7">
        <v>41899</v>
      </c>
      <c r="D4924">
        <v>0</v>
      </c>
      <c r="E4924" t="s">
        <v>2760</v>
      </c>
      <c r="F4924">
        <v>27.635000228881836</v>
      </c>
      <c r="G4924">
        <v>2</v>
      </c>
      <c r="H4924">
        <v>7</v>
      </c>
      <c r="I4924">
        <v>75</v>
      </c>
      <c r="J4924">
        <v>3.5461428165435791</v>
      </c>
      <c r="K4924">
        <v>2.4525012969970703</v>
      </c>
    </row>
    <row r="4925" spans="1:11" x14ac:dyDescent="0.25">
      <c r="A4925" t="s">
        <v>57</v>
      </c>
      <c r="B4925" t="s">
        <v>68</v>
      </c>
      <c r="C4925" s="7">
        <v>41899</v>
      </c>
      <c r="D4925">
        <v>1</v>
      </c>
      <c r="E4925" t="s">
        <v>2761</v>
      </c>
      <c r="F4925">
        <v>25.182498097419739</v>
      </c>
      <c r="G4925">
        <v>2</v>
      </c>
      <c r="H4925">
        <v>7</v>
      </c>
      <c r="I4925">
        <v>75</v>
      </c>
      <c r="J4925">
        <v>3.5461428165435791</v>
      </c>
      <c r="K4925">
        <v>2.4525012969970703</v>
      </c>
    </row>
    <row r="4926" spans="1:11" x14ac:dyDescent="0.25">
      <c r="A4926" t="s">
        <v>57</v>
      </c>
      <c r="B4926" t="s">
        <v>4120</v>
      </c>
      <c r="C4926" s="7">
        <v>41899</v>
      </c>
      <c r="D4926">
        <v>0</v>
      </c>
      <c r="E4926" t="s">
        <v>5363</v>
      </c>
      <c r="F4926">
        <v>20.39195442199707</v>
      </c>
      <c r="G4926">
        <v>87</v>
      </c>
      <c r="H4926">
        <v>8.5574712643678161</v>
      </c>
      <c r="I4926">
        <v>75</v>
      </c>
      <c r="J4926">
        <v>15.785263061523438</v>
      </c>
      <c r="K4926">
        <v>-5.8731608390808105</v>
      </c>
    </row>
    <row r="4927" spans="1:11" x14ac:dyDescent="0.25">
      <c r="A4927" t="s">
        <v>57</v>
      </c>
      <c r="B4927" t="s">
        <v>4120</v>
      </c>
      <c r="C4927" s="7">
        <v>41899</v>
      </c>
      <c r="D4927">
        <v>1</v>
      </c>
      <c r="E4927" t="s">
        <v>5364</v>
      </c>
      <c r="F4927">
        <v>26.265115147113971</v>
      </c>
      <c r="G4927">
        <v>87</v>
      </c>
      <c r="H4927">
        <v>8.5574712643678161</v>
      </c>
      <c r="I4927">
        <v>75</v>
      </c>
      <c r="J4927">
        <v>15.785263061523438</v>
      </c>
      <c r="K4927">
        <v>-5.8731608390808105</v>
      </c>
    </row>
    <row r="4928" spans="1:11" x14ac:dyDescent="0.25">
      <c r="A4928" t="s">
        <v>57</v>
      </c>
      <c r="B4928" t="s">
        <v>4121</v>
      </c>
      <c r="C4928" s="7">
        <v>41899</v>
      </c>
      <c r="D4928">
        <v>0</v>
      </c>
      <c r="E4928" t="s">
        <v>5365</v>
      </c>
      <c r="F4928">
        <v>12.776875495910645</v>
      </c>
      <c r="G4928">
        <v>8</v>
      </c>
      <c r="H4928">
        <v>4.875</v>
      </c>
      <c r="I4928">
        <v>75</v>
      </c>
      <c r="J4928">
        <v>3.566817045211792</v>
      </c>
      <c r="K4928">
        <v>-0.92499971389770508</v>
      </c>
    </row>
    <row r="4929" spans="1:11" x14ac:dyDescent="0.25">
      <c r="A4929" t="s">
        <v>57</v>
      </c>
      <c r="B4929" t="s">
        <v>4121</v>
      </c>
      <c r="C4929" s="7">
        <v>41899</v>
      </c>
      <c r="D4929">
        <v>1</v>
      </c>
      <c r="E4929" t="s">
        <v>5366</v>
      </c>
      <c r="F4929">
        <v>13.701875197235495</v>
      </c>
      <c r="G4929">
        <v>8</v>
      </c>
      <c r="H4929">
        <v>4.875</v>
      </c>
      <c r="I4929">
        <v>75</v>
      </c>
      <c r="J4929">
        <v>3.566817045211792</v>
      </c>
      <c r="K4929">
        <v>-0.92499971389770508</v>
      </c>
    </row>
    <row r="4930" spans="1:11" x14ac:dyDescent="0.25">
      <c r="A4930" t="s">
        <v>57</v>
      </c>
      <c r="B4930" t="s">
        <v>4122</v>
      </c>
      <c r="C4930" s="7">
        <v>41899</v>
      </c>
      <c r="D4930">
        <v>0</v>
      </c>
      <c r="E4930" t="s">
        <v>5367</v>
      </c>
      <c r="F4930">
        <v>32.804813385009766</v>
      </c>
      <c r="G4930">
        <v>174</v>
      </c>
      <c r="H4930">
        <v>9.2212643678160919</v>
      </c>
      <c r="I4930">
        <v>75</v>
      </c>
      <c r="J4930">
        <v>10.495412826538086</v>
      </c>
      <c r="K4930">
        <v>0.57277286052703857</v>
      </c>
    </row>
    <row r="4931" spans="1:11" x14ac:dyDescent="0.25">
      <c r="A4931" t="s">
        <v>57</v>
      </c>
      <c r="B4931" t="s">
        <v>4122</v>
      </c>
      <c r="C4931" s="7">
        <v>41899</v>
      </c>
      <c r="D4931">
        <v>1</v>
      </c>
      <c r="E4931" t="s">
        <v>5368</v>
      </c>
      <c r="F4931">
        <v>32.232040330467896</v>
      </c>
      <c r="G4931">
        <v>174</v>
      </c>
      <c r="H4931">
        <v>9.2212643678160919</v>
      </c>
      <c r="I4931">
        <v>75</v>
      </c>
      <c r="J4931">
        <v>10.495412826538086</v>
      </c>
      <c r="K4931">
        <v>0.57277286052703857</v>
      </c>
    </row>
    <row r="4932" spans="1:11" x14ac:dyDescent="0.25">
      <c r="A4932" t="s">
        <v>57</v>
      </c>
      <c r="B4932" t="s">
        <v>75</v>
      </c>
      <c r="C4932" s="7">
        <v>41899</v>
      </c>
      <c r="D4932">
        <v>0</v>
      </c>
      <c r="E4932" t="s">
        <v>1450</v>
      </c>
      <c r="F4932">
        <v>0</v>
      </c>
      <c r="G4932">
        <v>0</v>
      </c>
      <c r="H4932">
        <v>0</v>
      </c>
      <c r="I4932">
        <v>0</v>
      </c>
      <c r="J4932">
        <v>0</v>
      </c>
      <c r="K4932">
        <v>0</v>
      </c>
    </row>
    <row r="4933" spans="1:11" x14ac:dyDescent="0.25">
      <c r="A4933" t="s">
        <v>57</v>
      </c>
      <c r="B4933" t="s">
        <v>75</v>
      </c>
      <c r="C4933" s="7">
        <v>41899</v>
      </c>
      <c r="D4933">
        <v>1</v>
      </c>
      <c r="E4933" t="s">
        <v>1451</v>
      </c>
      <c r="F4933">
        <v>0</v>
      </c>
      <c r="G4933">
        <v>0</v>
      </c>
      <c r="H4933">
        <v>0</v>
      </c>
      <c r="I4933">
        <v>0</v>
      </c>
      <c r="J4933">
        <v>0</v>
      </c>
      <c r="K4933">
        <v>0</v>
      </c>
    </row>
    <row r="4934" spans="1:11" x14ac:dyDescent="0.25">
      <c r="A4934" t="s">
        <v>57</v>
      </c>
      <c r="B4934" t="s">
        <v>69</v>
      </c>
      <c r="C4934" s="7">
        <v>41899</v>
      </c>
      <c r="D4934">
        <v>0</v>
      </c>
      <c r="E4934" t="s">
        <v>1452</v>
      </c>
      <c r="F4934">
        <v>0</v>
      </c>
      <c r="G4934">
        <v>0</v>
      </c>
      <c r="H4934">
        <v>0</v>
      </c>
      <c r="I4934">
        <v>0</v>
      </c>
      <c r="J4934">
        <v>0</v>
      </c>
      <c r="K4934">
        <v>0</v>
      </c>
    </row>
    <row r="4935" spans="1:11" x14ac:dyDescent="0.25">
      <c r="A4935" t="s">
        <v>57</v>
      </c>
      <c r="B4935" t="s">
        <v>69</v>
      </c>
      <c r="C4935" s="7">
        <v>41899</v>
      </c>
      <c r="D4935">
        <v>1</v>
      </c>
      <c r="E4935" t="s">
        <v>1453</v>
      </c>
      <c r="F4935">
        <v>0</v>
      </c>
      <c r="G4935">
        <v>0</v>
      </c>
      <c r="H4935">
        <v>0</v>
      </c>
      <c r="I4935">
        <v>0</v>
      </c>
      <c r="J4935">
        <v>0</v>
      </c>
      <c r="K4935">
        <v>0</v>
      </c>
    </row>
    <row r="4936" spans="1:11" x14ac:dyDescent="0.25">
      <c r="A4936" t="s">
        <v>57</v>
      </c>
      <c r="B4936" t="s">
        <v>70</v>
      </c>
      <c r="C4936" s="7">
        <v>41899</v>
      </c>
      <c r="D4936">
        <v>0</v>
      </c>
      <c r="E4936" t="s">
        <v>1454</v>
      </c>
      <c r="F4936">
        <v>0</v>
      </c>
      <c r="G4936">
        <v>0</v>
      </c>
      <c r="H4936">
        <v>0</v>
      </c>
      <c r="I4936">
        <v>0</v>
      </c>
      <c r="J4936">
        <v>0</v>
      </c>
      <c r="K4936">
        <v>0</v>
      </c>
    </row>
    <row r="4937" spans="1:11" x14ac:dyDescent="0.25">
      <c r="A4937" t="s">
        <v>57</v>
      </c>
      <c r="B4937" t="s">
        <v>70</v>
      </c>
      <c r="C4937" s="7">
        <v>41899</v>
      </c>
      <c r="D4937">
        <v>1</v>
      </c>
      <c r="E4937" t="s">
        <v>1455</v>
      </c>
      <c r="F4937">
        <v>0</v>
      </c>
      <c r="G4937">
        <v>0</v>
      </c>
      <c r="H4937">
        <v>0</v>
      </c>
      <c r="I4937">
        <v>0</v>
      </c>
      <c r="J4937">
        <v>0</v>
      </c>
      <c r="K4937">
        <v>0</v>
      </c>
    </row>
    <row r="4938" spans="1:11" x14ac:dyDescent="0.25">
      <c r="A4938" t="s">
        <v>57</v>
      </c>
      <c r="B4938" t="s">
        <v>5566</v>
      </c>
      <c r="C4938" s="7">
        <v>41899</v>
      </c>
      <c r="D4938">
        <v>0</v>
      </c>
      <c r="E4938" t="s">
        <v>5979</v>
      </c>
      <c r="F4938">
        <v>1.4725000858306885</v>
      </c>
      <c r="G4938">
        <v>1</v>
      </c>
      <c r="H4938">
        <v>1</v>
      </c>
      <c r="I4938">
        <v>75</v>
      </c>
      <c r="K4938">
        <v>2.5000572204589844E-3</v>
      </c>
    </row>
    <row r="4939" spans="1:11" x14ac:dyDescent="0.25">
      <c r="A4939" t="s">
        <v>57</v>
      </c>
      <c r="B4939" t="s">
        <v>5566</v>
      </c>
      <c r="C4939" s="7">
        <v>41899</v>
      </c>
      <c r="D4939">
        <v>1</v>
      </c>
      <c r="E4939" t="s">
        <v>5980</v>
      </c>
      <c r="F4939">
        <v>1.4700000286102295</v>
      </c>
      <c r="G4939">
        <v>1</v>
      </c>
      <c r="H4939">
        <v>1</v>
      </c>
      <c r="I4939">
        <v>75</v>
      </c>
      <c r="K4939">
        <v>2.5000572204589844E-3</v>
      </c>
    </row>
    <row r="4940" spans="1:11" x14ac:dyDescent="0.25">
      <c r="A4940" t="s">
        <v>57</v>
      </c>
      <c r="B4940" t="s">
        <v>4123</v>
      </c>
      <c r="C4940" s="7">
        <v>41899</v>
      </c>
      <c r="D4940">
        <v>0</v>
      </c>
      <c r="E4940" t="s">
        <v>5369</v>
      </c>
      <c r="F4940">
        <v>15.592499732971191</v>
      </c>
      <c r="G4940">
        <v>30</v>
      </c>
      <c r="H4940">
        <v>2.9333333333333331</v>
      </c>
      <c r="I4940">
        <v>75</v>
      </c>
      <c r="J4940">
        <v>3.5995171070098877</v>
      </c>
      <c r="K4940">
        <v>-0.49133342504501343</v>
      </c>
    </row>
    <row r="4941" spans="1:11" x14ac:dyDescent="0.25">
      <c r="A4941" t="s">
        <v>57</v>
      </c>
      <c r="B4941" t="s">
        <v>4123</v>
      </c>
      <c r="C4941" s="7">
        <v>41899</v>
      </c>
      <c r="D4941">
        <v>1</v>
      </c>
      <c r="E4941" t="s">
        <v>5370</v>
      </c>
      <c r="F4941">
        <v>16.083833617220321</v>
      </c>
      <c r="G4941">
        <v>30</v>
      </c>
      <c r="H4941">
        <v>2.9333333333333331</v>
      </c>
      <c r="I4941">
        <v>75</v>
      </c>
      <c r="J4941">
        <v>3.5995171070098877</v>
      </c>
      <c r="K4941">
        <v>-0.49133342504501343</v>
      </c>
    </row>
    <row r="4942" spans="1:11" x14ac:dyDescent="0.25">
      <c r="A4942" t="s">
        <v>57</v>
      </c>
      <c r="B4942" t="s">
        <v>4124</v>
      </c>
      <c r="C4942" s="7">
        <v>41899</v>
      </c>
      <c r="D4942">
        <v>0</v>
      </c>
      <c r="E4942" t="s">
        <v>5371</v>
      </c>
      <c r="F4942">
        <v>22.486488342285156</v>
      </c>
      <c r="G4942">
        <v>42</v>
      </c>
      <c r="H4942">
        <v>15.80952380952381</v>
      </c>
      <c r="I4942">
        <v>75</v>
      </c>
      <c r="J4942">
        <v>10.113266944885254</v>
      </c>
      <c r="K4942">
        <v>-2.6581540107727051</v>
      </c>
    </row>
    <row r="4943" spans="1:11" x14ac:dyDescent="0.25">
      <c r="A4943" t="s">
        <v>57</v>
      </c>
      <c r="B4943" t="s">
        <v>4124</v>
      </c>
      <c r="C4943" s="7">
        <v>41899</v>
      </c>
      <c r="D4943">
        <v>1</v>
      </c>
      <c r="E4943" t="s">
        <v>5372</v>
      </c>
      <c r="F4943">
        <v>25.14464225903863</v>
      </c>
      <c r="G4943">
        <v>42</v>
      </c>
      <c r="H4943">
        <v>15.80952380952381</v>
      </c>
      <c r="I4943">
        <v>75</v>
      </c>
      <c r="J4943">
        <v>10.113266944885254</v>
      </c>
      <c r="K4943">
        <v>-2.6581540107727051</v>
      </c>
    </row>
    <row r="4944" spans="1:11" x14ac:dyDescent="0.25">
      <c r="A4944" t="s">
        <v>57</v>
      </c>
      <c r="B4944" t="s">
        <v>71</v>
      </c>
      <c r="C4944" s="7">
        <v>41899</v>
      </c>
      <c r="D4944">
        <v>0</v>
      </c>
      <c r="E4944" t="s">
        <v>1456</v>
      </c>
      <c r="F4944">
        <v>1.4899978637695312</v>
      </c>
      <c r="G4944">
        <v>1</v>
      </c>
      <c r="H4944">
        <v>1</v>
      </c>
      <c r="I4944">
        <v>75</v>
      </c>
      <c r="K4944">
        <v>-0.47000217437744141</v>
      </c>
    </row>
    <row r="4945" spans="1:11" x14ac:dyDescent="0.25">
      <c r="A4945" t="s">
        <v>57</v>
      </c>
      <c r="B4945" t="s">
        <v>71</v>
      </c>
      <c r="C4945" s="7">
        <v>41899</v>
      </c>
      <c r="D4945">
        <v>1</v>
      </c>
      <c r="E4945" t="s">
        <v>1457</v>
      </c>
      <c r="F4945">
        <v>1.9600000381469727</v>
      </c>
      <c r="G4945">
        <v>1</v>
      </c>
      <c r="H4945">
        <v>1</v>
      </c>
      <c r="I4945">
        <v>75</v>
      </c>
      <c r="K4945">
        <v>-0.47000217437744141</v>
      </c>
    </row>
    <row r="4946" spans="1:11" x14ac:dyDescent="0.25">
      <c r="A4946" t="s">
        <v>57</v>
      </c>
      <c r="B4946" t="s">
        <v>72</v>
      </c>
      <c r="C4946" s="7">
        <v>41899</v>
      </c>
      <c r="D4946">
        <v>0</v>
      </c>
      <c r="E4946" t="s">
        <v>1458</v>
      </c>
      <c r="F4946">
        <v>7.0460295677185059</v>
      </c>
      <c r="G4946">
        <v>85</v>
      </c>
      <c r="H4946">
        <v>2.9823529411764707</v>
      </c>
      <c r="I4946">
        <v>75</v>
      </c>
      <c r="J4946">
        <v>5.6838064193725586</v>
      </c>
      <c r="K4946">
        <v>-0.41514700651168823</v>
      </c>
    </row>
    <row r="4947" spans="1:11" x14ac:dyDescent="0.25">
      <c r="A4947" t="s">
        <v>57</v>
      </c>
      <c r="B4947" t="s">
        <v>72</v>
      </c>
      <c r="C4947" s="7">
        <v>41899</v>
      </c>
      <c r="D4947">
        <v>1</v>
      </c>
      <c r="E4947" t="s">
        <v>1459</v>
      </c>
      <c r="F4947">
        <v>7.4611765221637842</v>
      </c>
      <c r="G4947">
        <v>85</v>
      </c>
      <c r="H4947">
        <v>2.9823529411764707</v>
      </c>
      <c r="I4947">
        <v>75</v>
      </c>
      <c r="J4947">
        <v>5.6838064193725586</v>
      </c>
      <c r="K4947">
        <v>-0.41514700651168823</v>
      </c>
    </row>
    <row r="4948" spans="1:11" x14ac:dyDescent="0.25">
      <c r="A4948" t="s">
        <v>57</v>
      </c>
      <c r="B4948" t="s">
        <v>73</v>
      </c>
      <c r="C4948" s="7">
        <v>41899</v>
      </c>
      <c r="D4948">
        <v>0</v>
      </c>
      <c r="E4948" t="s">
        <v>1460</v>
      </c>
      <c r="F4948">
        <v>30.822355270385742</v>
      </c>
      <c r="G4948">
        <v>277</v>
      </c>
      <c r="H4948">
        <v>10.828519855595667</v>
      </c>
      <c r="I4948">
        <v>75</v>
      </c>
      <c r="J4948">
        <v>12.853439331054687</v>
      </c>
      <c r="K4948">
        <v>-1.9264529943466187</v>
      </c>
    </row>
    <row r="4949" spans="1:11" x14ac:dyDescent="0.25">
      <c r="A4949" t="s">
        <v>57</v>
      </c>
      <c r="B4949" t="s">
        <v>73</v>
      </c>
      <c r="C4949" s="7">
        <v>41899</v>
      </c>
      <c r="D4949">
        <v>1</v>
      </c>
      <c r="E4949" t="s">
        <v>1461</v>
      </c>
      <c r="F4949">
        <v>32.748808730750042</v>
      </c>
      <c r="G4949">
        <v>277</v>
      </c>
      <c r="H4949">
        <v>10.828519855595667</v>
      </c>
      <c r="I4949">
        <v>75</v>
      </c>
      <c r="J4949">
        <v>12.853439331054687</v>
      </c>
      <c r="K4949">
        <v>-1.9264529943466187</v>
      </c>
    </row>
    <row r="4950" spans="1:11" x14ac:dyDescent="0.25">
      <c r="A4950" t="s">
        <v>57</v>
      </c>
      <c r="B4950" t="s">
        <v>5565</v>
      </c>
      <c r="C4950" s="7">
        <v>41899</v>
      </c>
      <c r="D4950">
        <v>0</v>
      </c>
      <c r="E4950" t="s">
        <v>5981</v>
      </c>
      <c r="F4950">
        <v>7.346250057220459</v>
      </c>
      <c r="G4950">
        <v>14</v>
      </c>
      <c r="H4950">
        <v>4.0714285714285712</v>
      </c>
      <c r="I4950">
        <v>75</v>
      </c>
      <c r="J4950">
        <v>3.2992379665374756</v>
      </c>
      <c r="K4950">
        <v>-0.18303570151329041</v>
      </c>
    </row>
    <row r="4951" spans="1:11" x14ac:dyDescent="0.25">
      <c r="A4951" t="s">
        <v>57</v>
      </c>
      <c r="B4951" t="s">
        <v>5565</v>
      </c>
      <c r="C4951" s="7">
        <v>41899</v>
      </c>
      <c r="D4951">
        <v>1</v>
      </c>
      <c r="E4951" t="s">
        <v>5982</v>
      </c>
      <c r="F4951">
        <v>7.5292859418051581</v>
      </c>
      <c r="G4951">
        <v>14</v>
      </c>
      <c r="H4951">
        <v>4.0714285714285712</v>
      </c>
      <c r="I4951">
        <v>75</v>
      </c>
      <c r="J4951">
        <v>3.2992379665374756</v>
      </c>
      <c r="K4951">
        <v>-0.18303570151329041</v>
      </c>
    </row>
    <row r="4952" spans="1:11" x14ac:dyDescent="0.25">
      <c r="A4952" t="s">
        <v>57</v>
      </c>
      <c r="B4952" t="s">
        <v>4119</v>
      </c>
      <c r="C4952" s="7">
        <v>41998</v>
      </c>
      <c r="D4952">
        <v>0</v>
      </c>
      <c r="E4952" t="s">
        <v>5373</v>
      </c>
      <c r="F4952">
        <v>8.3839139938354492</v>
      </c>
      <c r="G4952">
        <v>6.75</v>
      </c>
      <c r="H4952">
        <v>6.9583333333333339</v>
      </c>
      <c r="I4952">
        <v>78.48809814453125</v>
      </c>
      <c r="J4952">
        <v>7.6898579597473145</v>
      </c>
      <c r="K4952">
        <v>0.8212355375289917</v>
      </c>
    </row>
    <row r="4953" spans="1:11" x14ac:dyDescent="0.25">
      <c r="A4953" t="s">
        <v>57</v>
      </c>
      <c r="B4953" t="s">
        <v>4119</v>
      </c>
      <c r="C4953" s="7">
        <v>41998</v>
      </c>
      <c r="D4953">
        <v>1</v>
      </c>
      <c r="E4953" t="s">
        <v>5374</v>
      </c>
      <c r="F4953">
        <v>7.5626784243753979</v>
      </c>
      <c r="G4953">
        <v>6.75</v>
      </c>
      <c r="H4953">
        <v>6.9583333333333339</v>
      </c>
      <c r="I4953">
        <v>78.48809814453125</v>
      </c>
      <c r="J4953">
        <v>7.6898579597473145</v>
      </c>
      <c r="K4953">
        <v>0.8212355375289917</v>
      </c>
    </row>
    <row r="4954" spans="1:11" x14ac:dyDescent="0.25">
      <c r="A4954" t="s">
        <v>57</v>
      </c>
      <c r="B4954" t="s">
        <v>3637</v>
      </c>
      <c r="C4954" s="7">
        <v>41998</v>
      </c>
      <c r="D4954">
        <v>0</v>
      </c>
      <c r="E4954" t="s">
        <v>3847</v>
      </c>
      <c r="F4954">
        <v>25.965375900268555</v>
      </c>
      <c r="G4954">
        <v>340.75</v>
      </c>
      <c r="H4954">
        <v>9.0548010798093745</v>
      </c>
      <c r="I4954">
        <v>78.500015258789063</v>
      </c>
      <c r="J4954">
        <v>11.226569175720215</v>
      </c>
      <c r="K4954">
        <v>-0.79287850856781006</v>
      </c>
    </row>
    <row r="4955" spans="1:11" x14ac:dyDescent="0.25">
      <c r="A4955" t="s">
        <v>57</v>
      </c>
      <c r="B4955" t="s">
        <v>3637</v>
      </c>
      <c r="C4955" s="7">
        <v>41998</v>
      </c>
      <c r="D4955">
        <v>1</v>
      </c>
      <c r="E4955" t="s">
        <v>3848</v>
      </c>
      <c r="F4955">
        <v>26.758253706398502</v>
      </c>
      <c r="G4955">
        <v>340.75</v>
      </c>
      <c r="H4955">
        <v>9.0548010798093745</v>
      </c>
      <c r="I4955">
        <v>78.500015258789063</v>
      </c>
      <c r="J4955">
        <v>11.226569175720215</v>
      </c>
      <c r="K4955">
        <v>-0.79287850856781006</v>
      </c>
    </row>
    <row r="4956" spans="1:11" x14ac:dyDescent="0.25">
      <c r="A4956" t="s">
        <v>57</v>
      </c>
      <c r="B4956" t="s">
        <v>61</v>
      </c>
      <c r="C4956" s="7">
        <v>41998</v>
      </c>
      <c r="D4956">
        <v>0</v>
      </c>
      <c r="E4956" t="s">
        <v>3513</v>
      </c>
      <c r="F4956">
        <v>31.334203720092773</v>
      </c>
      <c r="G4956">
        <v>191.5</v>
      </c>
      <c r="H4956">
        <v>8.7442943086325435</v>
      </c>
      <c r="I4956">
        <v>78.5</v>
      </c>
      <c r="J4956">
        <v>10.873932838439941</v>
      </c>
      <c r="K4956">
        <v>-0.78682088851928711</v>
      </c>
    </row>
    <row r="4957" spans="1:11" x14ac:dyDescent="0.25">
      <c r="A4957" t="s">
        <v>57</v>
      </c>
      <c r="B4957" t="s">
        <v>61</v>
      </c>
      <c r="C4957" s="7">
        <v>41998</v>
      </c>
      <c r="D4957">
        <v>1</v>
      </c>
      <c r="E4957" t="s">
        <v>3514</v>
      </c>
      <c r="F4957">
        <v>32.121025068078325</v>
      </c>
      <c r="G4957">
        <v>191.5</v>
      </c>
      <c r="H4957">
        <v>8.7442943086325435</v>
      </c>
      <c r="I4957">
        <v>78.5</v>
      </c>
      <c r="J4957">
        <v>10.873932838439941</v>
      </c>
      <c r="K4957">
        <v>-0.78682088851928711</v>
      </c>
    </row>
    <row r="4958" spans="1:11" x14ac:dyDescent="0.25">
      <c r="A4958" t="s">
        <v>57</v>
      </c>
      <c r="B4958" t="s">
        <v>62</v>
      </c>
      <c r="C4958" s="7">
        <v>41998</v>
      </c>
      <c r="D4958">
        <v>0</v>
      </c>
      <c r="E4958" t="s">
        <v>3515</v>
      </c>
      <c r="F4958">
        <v>19.076614379882812</v>
      </c>
      <c r="G4958">
        <v>149.25</v>
      </c>
      <c r="H4958">
        <v>9.453223270440251</v>
      </c>
      <c r="I4958">
        <v>78.5</v>
      </c>
      <c r="J4958">
        <v>11.677944183349609</v>
      </c>
      <c r="K4958">
        <v>-0.8006364107131958</v>
      </c>
    </row>
    <row r="4959" spans="1:11" x14ac:dyDescent="0.25">
      <c r="A4959" t="s">
        <v>57</v>
      </c>
      <c r="B4959" t="s">
        <v>62</v>
      </c>
      <c r="C4959" s="7">
        <v>41998</v>
      </c>
      <c r="D4959">
        <v>1</v>
      </c>
      <c r="E4959" t="s">
        <v>3516</v>
      </c>
      <c r="F4959">
        <v>19.877250218211302</v>
      </c>
      <c r="G4959">
        <v>149.25</v>
      </c>
      <c r="H4959">
        <v>9.453223270440251</v>
      </c>
      <c r="I4959">
        <v>78.5</v>
      </c>
      <c r="J4959">
        <v>11.677944183349609</v>
      </c>
      <c r="K4959">
        <v>-0.8006364107131958</v>
      </c>
    </row>
    <row r="4960" spans="1:11" x14ac:dyDescent="0.25">
      <c r="A4960" t="s">
        <v>57</v>
      </c>
      <c r="B4960" t="s">
        <v>74</v>
      </c>
      <c r="C4960" s="7">
        <v>41998</v>
      </c>
      <c r="D4960">
        <v>0</v>
      </c>
      <c r="E4960" t="s">
        <v>3517</v>
      </c>
      <c r="F4960">
        <v>31.627498626708984</v>
      </c>
      <c r="G4960">
        <v>4</v>
      </c>
      <c r="H4960">
        <v>7</v>
      </c>
      <c r="I4960">
        <v>81</v>
      </c>
      <c r="J4960">
        <v>10.00859546661377</v>
      </c>
      <c r="K4960">
        <v>2.5291664600372314</v>
      </c>
    </row>
    <row r="4961" spans="1:11" x14ac:dyDescent="0.25">
      <c r="A4961" t="s">
        <v>57</v>
      </c>
      <c r="B4961" t="s">
        <v>74</v>
      </c>
      <c r="C4961" s="7">
        <v>41998</v>
      </c>
      <c r="D4961">
        <v>1</v>
      </c>
      <c r="E4961" t="s">
        <v>3518</v>
      </c>
      <c r="F4961">
        <v>29.098333517710369</v>
      </c>
      <c r="G4961">
        <v>4</v>
      </c>
      <c r="H4961">
        <v>7</v>
      </c>
      <c r="I4961">
        <v>81</v>
      </c>
      <c r="J4961">
        <v>10.00859546661377</v>
      </c>
      <c r="K4961">
        <v>2.5291664600372314</v>
      </c>
    </row>
    <row r="4962" spans="1:11" x14ac:dyDescent="0.25">
      <c r="A4962" t="s">
        <v>57</v>
      </c>
      <c r="B4962" t="s">
        <v>63</v>
      </c>
      <c r="C4962" s="7">
        <v>41998</v>
      </c>
      <c r="D4962">
        <v>0</v>
      </c>
      <c r="E4962" t="s">
        <v>3519</v>
      </c>
      <c r="F4962">
        <v>0</v>
      </c>
      <c r="G4962">
        <v>0</v>
      </c>
      <c r="H4962">
        <v>0</v>
      </c>
      <c r="I4962">
        <v>0</v>
      </c>
      <c r="J4962">
        <v>0</v>
      </c>
      <c r="K4962">
        <v>0</v>
      </c>
    </row>
    <row r="4963" spans="1:11" x14ac:dyDescent="0.25">
      <c r="A4963" t="s">
        <v>57</v>
      </c>
      <c r="B4963" t="s">
        <v>63</v>
      </c>
      <c r="C4963" s="7">
        <v>41998</v>
      </c>
      <c r="D4963">
        <v>1</v>
      </c>
      <c r="E4963" t="s">
        <v>3520</v>
      </c>
      <c r="F4963">
        <v>0</v>
      </c>
      <c r="G4963">
        <v>0</v>
      </c>
      <c r="H4963">
        <v>0</v>
      </c>
      <c r="I4963">
        <v>0</v>
      </c>
      <c r="J4963">
        <v>0</v>
      </c>
      <c r="K4963">
        <v>0</v>
      </c>
    </row>
    <row r="4964" spans="1:11" x14ac:dyDescent="0.25">
      <c r="A4964" t="s">
        <v>57</v>
      </c>
      <c r="B4964" t="s">
        <v>64</v>
      </c>
      <c r="C4964" s="7">
        <v>41998</v>
      </c>
      <c r="D4964">
        <v>0</v>
      </c>
      <c r="E4964" t="s">
        <v>3521</v>
      </c>
      <c r="F4964">
        <v>0</v>
      </c>
      <c r="G4964">
        <v>0</v>
      </c>
      <c r="H4964">
        <v>0</v>
      </c>
      <c r="I4964">
        <v>0</v>
      </c>
      <c r="J4964">
        <v>0</v>
      </c>
      <c r="K4964">
        <v>0</v>
      </c>
    </row>
    <row r="4965" spans="1:11" x14ac:dyDescent="0.25">
      <c r="A4965" t="s">
        <v>57</v>
      </c>
      <c r="B4965" t="s">
        <v>64</v>
      </c>
      <c r="C4965" s="7">
        <v>41998</v>
      </c>
      <c r="D4965">
        <v>1</v>
      </c>
      <c r="E4965" t="s">
        <v>3522</v>
      </c>
      <c r="F4965">
        <v>0</v>
      </c>
      <c r="G4965">
        <v>0</v>
      </c>
      <c r="H4965">
        <v>0</v>
      </c>
      <c r="I4965">
        <v>0</v>
      </c>
      <c r="J4965">
        <v>0</v>
      </c>
      <c r="K4965">
        <v>0</v>
      </c>
    </row>
    <row r="4966" spans="1:11" x14ac:dyDescent="0.25">
      <c r="A4966" t="s">
        <v>57</v>
      </c>
      <c r="B4966" t="s">
        <v>65</v>
      </c>
      <c r="C4966" s="7">
        <v>41998</v>
      </c>
      <c r="D4966">
        <v>0</v>
      </c>
      <c r="E4966" t="s">
        <v>3523</v>
      </c>
      <c r="F4966">
        <v>0</v>
      </c>
      <c r="G4966">
        <v>0</v>
      </c>
      <c r="H4966">
        <v>0</v>
      </c>
      <c r="I4966">
        <v>0</v>
      </c>
      <c r="J4966">
        <v>0</v>
      </c>
      <c r="K4966">
        <v>0</v>
      </c>
    </row>
    <row r="4967" spans="1:11" x14ac:dyDescent="0.25">
      <c r="A4967" t="s">
        <v>57</v>
      </c>
      <c r="B4967" t="s">
        <v>65</v>
      </c>
      <c r="C4967" s="7">
        <v>41998</v>
      </c>
      <c r="D4967">
        <v>1</v>
      </c>
      <c r="E4967" t="s">
        <v>3524</v>
      </c>
      <c r="F4967">
        <v>0</v>
      </c>
      <c r="G4967">
        <v>0</v>
      </c>
      <c r="H4967">
        <v>0</v>
      </c>
      <c r="I4967">
        <v>0</v>
      </c>
      <c r="J4967">
        <v>0</v>
      </c>
      <c r="K4967">
        <v>0</v>
      </c>
    </row>
    <row r="4968" spans="1:11" x14ac:dyDescent="0.25">
      <c r="A4968" t="s">
        <v>57</v>
      </c>
      <c r="B4968" t="s">
        <v>66</v>
      </c>
      <c r="C4968" s="7">
        <v>41998</v>
      </c>
      <c r="D4968">
        <v>0</v>
      </c>
      <c r="E4968" t="s">
        <v>3525</v>
      </c>
      <c r="F4968">
        <v>30.460296630859375</v>
      </c>
      <c r="G4968">
        <v>172.5</v>
      </c>
      <c r="H4968">
        <v>10.75360807306348</v>
      </c>
      <c r="I4968">
        <v>78.494529724121094</v>
      </c>
      <c r="J4968">
        <v>13.171688079833984</v>
      </c>
      <c r="K4968">
        <v>-0.66666054725646973</v>
      </c>
    </row>
    <row r="4969" spans="1:11" x14ac:dyDescent="0.25">
      <c r="A4969" t="s">
        <v>57</v>
      </c>
      <c r="B4969" t="s">
        <v>66</v>
      </c>
      <c r="C4969" s="7">
        <v>41998</v>
      </c>
      <c r="D4969">
        <v>1</v>
      </c>
      <c r="E4969" t="s">
        <v>3526</v>
      </c>
      <c r="F4969">
        <v>31.126957888810598</v>
      </c>
      <c r="G4969">
        <v>172.5</v>
      </c>
      <c r="H4969">
        <v>10.75360807306348</v>
      </c>
      <c r="I4969">
        <v>78.494529724121094</v>
      </c>
      <c r="J4969">
        <v>13.171688079833984</v>
      </c>
      <c r="K4969">
        <v>-0.66666054725646973</v>
      </c>
    </row>
    <row r="4970" spans="1:11" x14ac:dyDescent="0.25">
      <c r="A4970" t="s">
        <v>57</v>
      </c>
      <c r="B4970" t="s">
        <v>67</v>
      </c>
      <c r="C4970" s="7">
        <v>41998</v>
      </c>
      <c r="D4970">
        <v>0</v>
      </c>
      <c r="E4970" t="s">
        <v>3527</v>
      </c>
      <c r="F4970">
        <v>21.100851058959961</v>
      </c>
      <c r="G4970">
        <v>163.25</v>
      </c>
      <c r="H4970">
        <v>7.3070227272727273</v>
      </c>
      <c r="I4970">
        <v>78.503692626953125</v>
      </c>
      <c r="J4970">
        <v>8.6815767288208008</v>
      </c>
      <c r="K4970">
        <v>-1.0492292642593384</v>
      </c>
    </row>
    <row r="4971" spans="1:11" x14ac:dyDescent="0.25">
      <c r="A4971" t="s">
        <v>57</v>
      </c>
      <c r="B4971" t="s">
        <v>67</v>
      </c>
      <c r="C4971" s="7">
        <v>41998</v>
      </c>
      <c r="D4971">
        <v>1</v>
      </c>
      <c r="E4971" t="s">
        <v>3528</v>
      </c>
      <c r="F4971">
        <v>22.150079880920156</v>
      </c>
      <c r="G4971">
        <v>163.25</v>
      </c>
      <c r="H4971">
        <v>7.3070227272727273</v>
      </c>
      <c r="I4971">
        <v>78.503692626953125</v>
      </c>
      <c r="J4971">
        <v>8.6815767288208008</v>
      </c>
      <c r="K4971">
        <v>-1.0492292642593384</v>
      </c>
    </row>
    <row r="4972" spans="1:11" x14ac:dyDescent="0.25">
      <c r="A4972" t="s">
        <v>57</v>
      </c>
      <c r="B4972" t="s">
        <v>68</v>
      </c>
      <c r="C4972" s="7">
        <v>41998</v>
      </c>
      <c r="D4972">
        <v>0</v>
      </c>
      <c r="E4972" t="s">
        <v>3529</v>
      </c>
      <c r="F4972">
        <v>27.324062347412109</v>
      </c>
      <c r="G4972">
        <v>2</v>
      </c>
      <c r="H4972">
        <v>7</v>
      </c>
      <c r="I4972">
        <v>78.5</v>
      </c>
      <c r="J4972">
        <v>7.9801430702209473</v>
      </c>
      <c r="K4972">
        <v>3.7065629959106445</v>
      </c>
    </row>
    <row r="4973" spans="1:11" x14ac:dyDescent="0.25">
      <c r="A4973" t="s">
        <v>57</v>
      </c>
      <c r="B4973" t="s">
        <v>68</v>
      </c>
      <c r="C4973" s="7">
        <v>41998</v>
      </c>
      <c r="D4973">
        <v>1</v>
      </c>
      <c r="E4973" t="s">
        <v>3530</v>
      </c>
      <c r="F4973">
        <v>23.617499500513077</v>
      </c>
      <c r="G4973">
        <v>2</v>
      </c>
      <c r="H4973">
        <v>7</v>
      </c>
      <c r="I4973">
        <v>78.5</v>
      </c>
      <c r="J4973">
        <v>7.9801430702209473</v>
      </c>
      <c r="K4973">
        <v>3.7065629959106445</v>
      </c>
    </row>
    <row r="4974" spans="1:11" x14ac:dyDescent="0.25">
      <c r="A4974" t="s">
        <v>57</v>
      </c>
      <c r="B4974" t="s">
        <v>4120</v>
      </c>
      <c r="C4974" s="7">
        <v>41998</v>
      </c>
      <c r="D4974">
        <v>0</v>
      </c>
      <c r="E4974" t="s">
        <v>5375</v>
      </c>
      <c r="F4974">
        <v>21.292621612548828</v>
      </c>
      <c r="G4974">
        <v>79.5</v>
      </c>
      <c r="H4974">
        <v>8.6330157289776164</v>
      </c>
      <c r="I4974">
        <v>78.497734069824219</v>
      </c>
      <c r="J4974">
        <v>14.146068572998047</v>
      </c>
      <c r="K4974">
        <v>-2.439131498336792</v>
      </c>
    </row>
    <row r="4975" spans="1:11" x14ac:dyDescent="0.25">
      <c r="A4975" t="s">
        <v>57</v>
      </c>
      <c r="B4975" t="s">
        <v>4120</v>
      </c>
      <c r="C4975" s="7">
        <v>41998</v>
      </c>
      <c r="D4975">
        <v>1</v>
      </c>
      <c r="E4975" t="s">
        <v>5376</v>
      </c>
      <c r="F4975">
        <v>23.731752120028688</v>
      </c>
      <c r="G4975">
        <v>79.5</v>
      </c>
      <c r="H4975">
        <v>8.6330157289776164</v>
      </c>
      <c r="I4975">
        <v>78.497734069824219</v>
      </c>
      <c r="J4975">
        <v>14.146068572998047</v>
      </c>
      <c r="K4975">
        <v>-2.439131498336792</v>
      </c>
    </row>
    <row r="4976" spans="1:11" x14ac:dyDescent="0.25">
      <c r="A4976" t="s">
        <v>57</v>
      </c>
      <c r="B4976" t="s">
        <v>4121</v>
      </c>
      <c r="C4976" s="7">
        <v>41998</v>
      </c>
      <c r="D4976">
        <v>0</v>
      </c>
      <c r="E4976" t="s">
        <v>5377</v>
      </c>
      <c r="F4976">
        <v>12.803333282470703</v>
      </c>
      <c r="G4976">
        <v>7.5</v>
      </c>
      <c r="H4976">
        <v>4.4479166666666661</v>
      </c>
      <c r="I4976">
        <v>78.510414123535156</v>
      </c>
      <c r="J4976">
        <v>6.1574397087097168</v>
      </c>
      <c r="K4976">
        <v>-0.22036439180374146</v>
      </c>
    </row>
    <row r="4977" spans="1:11" x14ac:dyDescent="0.25">
      <c r="A4977" t="s">
        <v>57</v>
      </c>
      <c r="B4977" t="s">
        <v>4121</v>
      </c>
      <c r="C4977" s="7">
        <v>41998</v>
      </c>
      <c r="D4977">
        <v>1</v>
      </c>
      <c r="E4977" t="s">
        <v>5378</v>
      </c>
      <c r="F4977">
        <v>13.023698009637883</v>
      </c>
      <c r="G4977">
        <v>7.5</v>
      </c>
      <c r="H4977">
        <v>4.4479166666666661</v>
      </c>
      <c r="I4977">
        <v>78.510414123535156</v>
      </c>
      <c r="J4977">
        <v>6.1574397087097168</v>
      </c>
      <c r="K4977">
        <v>-0.22036439180374146</v>
      </c>
    </row>
    <row r="4978" spans="1:11" x14ac:dyDescent="0.25">
      <c r="A4978" t="s">
        <v>57</v>
      </c>
      <c r="B4978" t="s">
        <v>4122</v>
      </c>
      <c r="C4978" s="7">
        <v>41998</v>
      </c>
      <c r="D4978">
        <v>0</v>
      </c>
      <c r="E4978" t="s">
        <v>5379</v>
      </c>
      <c r="F4978">
        <v>33.84613037109375</v>
      </c>
      <c r="G4978">
        <v>164.25</v>
      </c>
      <c r="H4978">
        <v>9.4168742017879943</v>
      </c>
      <c r="I4978">
        <v>78.496681213378906</v>
      </c>
      <c r="J4978">
        <v>10.477612495422363</v>
      </c>
      <c r="K4978">
        <v>4.7630380839109421E-2</v>
      </c>
    </row>
    <row r="4979" spans="1:11" x14ac:dyDescent="0.25">
      <c r="A4979" t="s">
        <v>57</v>
      </c>
      <c r="B4979" t="s">
        <v>4122</v>
      </c>
      <c r="C4979" s="7">
        <v>41998</v>
      </c>
      <c r="D4979">
        <v>1</v>
      </c>
      <c r="E4979" t="s">
        <v>5380</v>
      </c>
      <c r="F4979">
        <v>33.798499066367896</v>
      </c>
      <c r="G4979">
        <v>164.25</v>
      </c>
      <c r="H4979">
        <v>9.4168742017879943</v>
      </c>
      <c r="I4979">
        <v>78.496681213378906</v>
      </c>
      <c r="J4979">
        <v>10.477612495422363</v>
      </c>
      <c r="K4979">
        <v>4.7630380839109421E-2</v>
      </c>
    </row>
    <row r="4980" spans="1:11" x14ac:dyDescent="0.25">
      <c r="A4980" t="s">
        <v>57</v>
      </c>
      <c r="B4980" t="s">
        <v>75</v>
      </c>
      <c r="C4980" s="7">
        <v>41998</v>
      </c>
      <c r="D4980">
        <v>0</v>
      </c>
      <c r="E4980" t="s">
        <v>3531</v>
      </c>
      <c r="F4980">
        <v>0</v>
      </c>
      <c r="G4980">
        <v>0</v>
      </c>
      <c r="H4980">
        <v>0</v>
      </c>
      <c r="I4980">
        <v>0</v>
      </c>
      <c r="J4980">
        <v>0</v>
      </c>
      <c r="K4980">
        <v>0</v>
      </c>
    </row>
    <row r="4981" spans="1:11" x14ac:dyDescent="0.25">
      <c r="A4981" t="s">
        <v>57</v>
      </c>
      <c r="B4981" t="s">
        <v>75</v>
      </c>
      <c r="C4981" s="7">
        <v>41998</v>
      </c>
      <c r="D4981">
        <v>1</v>
      </c>
      <c r="E4981" t="s">
        <v>3532</v>
      </c>
      <c r="F4981">
        <v>0</v>
      </c>
      <c r="G4981">
        <v>0</v>
      </c>
      <c r="H4981">
        <v>0</v>
      </c>
      <c r="I4981">
        <v>0</v>
      </c>
      <c r="J4981">
        <v>0</v>
      </c>
      <c r="K4981">
        <v>0</v>
      </c>
    </row>
    <row r="4982" spans="1:11" x14ac:dyDescent="0.25">
      <c r="A4982" t="s">
        <v>57</v>
      </c>
      <c r="B4982" t="s">
        <v>69</v>
      </c>
      <c r="C4982" s="7">
        <v>41998</v>
      </c>
      <c r="D4982">
        <v>0</v>
      </c>
      <c r="E4982" t="s">
        <v>3533</v>
      </c>
      <c r="F4982">
        <v>0</v>
      </c>
      <c r="G4982">
        <v>0</v>
      </c>
      <c r="H4982">
        <v>0</v>
      </c>
      <c r="I4982">
        <v>0</v>
      </c>
      <c r="J4982">
        <v>0</v>
      </c>
      <c r="K4982">
        <v>0</v>
      </c>
    </row>
    <row r="4983" spans="1:11" x14ac:dyDescent="0.25">
      <c r="A4983" t="s">
        <v>57</v>
      </c>
      <c r="B4983" t="s">
        <v>69</v>
      </c>
      <c r="C4983" s="7">
        <v>41998</v>
      </c>
      <c r="D4983">
        <v>1</v>
      </c>
      <c r="E4983" t="s">
        <v>3534</v>
      </c>
      <c r="F4983">
        <v>0</v>
      </c>
      <c r="G4983">
        <v>0</v>
      </c>
      <c r="H4983">
        <v>0</v>
      </c>
      <c r="I4983">
        <v>0</v>
      </c>
      <c r="J4983">
        <v>0</v>
      </c>
      <c r="K4983">
        <v>0</v>
      </c>
    </row>
    <row r="4984" spans="1:11" x14ac:dyDescent="0.25">
      <c r="A4984" t="s">
        <v>57</v>
      </c>
      <c r="B4984" t="s">
        <v>70</v>
      </c>
      <c r="C4984" s="7">
        <v>41998</v>
      </c>
      <c r="D4984">
        <v>0</v>
      </c>
      <c r="E4984" t="s">
        <v>3535</v>
      </c>
      <c r="F4984">
        <v>0</v>
      </c>
      <c r="G4984">
        <v>0</v>
      </c>
      <c r="H4984">
        <v>0</v>
      </c>
      <c r="I4984">
        <v>0</v>
      </c>
      <c r="J4984">
        <v>0</v>
      </c>
      <c r="K4984">
        <v>0</v>
      </c>
    </row>
    <row r="4985" spans="1:11" x14ac:dyDescent="0.25">
      <c r="A4985" t="s">
        <v>57</v>
      </c>
      <c r="B4985" t="s">
        <v>70</v>
      </c>
      <c r="C4985" s="7">
        <v>41998</v>
      </c>
      <c r="D4985">
        <v>1</v>
      </c>
      <c r="E4985" t="s">
        <v>3536</v>
      </c>
      <c r="F4985">
        <v>0</v>
      </c>
      <c r="G4985">
        <v>0</v>
      </c>
      <c r="H4985">
        <v>0</v>
      </c>
      <c r="I4985">
        <v>0</v>
      </c>
      <c r="J4985">
        <v>0</v>
      </c>
      <c r="K4985">
        <v>0</v>
      </c>
    </row>
    <row r="4986" spans="1:11" x14ac:dyDescent="0.25">
      <c r="A4986" t="s">
        <v>57</v>
      </c>
      <c r="B4986" t="s">
        <v>5566</v>
      </c>
      <c r="C4986" s="7">
        <v>41998</v>
      </c>
      <c r="D4986">
        <v>0</v>
      </c>
      <c r="E4986" t="s">
        <v>5983</v>
      </c>
      <c r="F4986">
        <v>1.4018751382827759</v>
      </c>
      <c r="G4986">
        <v>1</v>
      </c>
      <c r="H4986">
        <v>1</v>
      </c>
      <c r="I4986">
        <v>78.5</v>
      </c>
      <c r="K4986">
        <v>0.12187513709068298</v>
      </c>
    </row>
    <row r="4987" spans="1:11" x14ac:dyDescent="0.25">
      <c r="A4987" t="s">
        <v>57</v>
      </c>
      <c r="B4987" t="s">
        <v>5566</v>
      </c>
      <c r="C4987" s="7">
        <v>41998</v>
      </c>
      <c r="D4987">
        <v>1</v>
      </c>
      <c r="E4987" t="s">
        <v>5984</v>
      </c>
      <c r="F4987">
        <v>1.2800000011920929</v>
      </c>
      <c r="G4987">
        <v>1</v>
      </c>
      <c r="H4987">
        <v>1</v>
      </c>
      <c r="I4987">
        <v>78.5</v>
      </c>
      <c r="K4987">
        <v>0.12187513709068298</v>
      </c>
    </row>
    <row r="4988" spans="1:11" x14ac:dyDescent="0.25">
      <c r="A4988" t="s">
        <v>57</v>
      </c>
      <c r="B4988" t="s">
        <v>4123</v>
      </c>
      <c r="C4988" s="7">
        <v>41998</v>
      </c>
      <c r="D4988">
        <v>0</v>
      </c>
      <c r="E4988" t="s">
        <v>5381</v>
      </c>
      <c r="F4988">
        <v>16.496156692504883</v>
      </c>
      <c r="G4988">
        <v>29</v>
      </c>
      <c r="H4988">
        <v>2.9115384615384614</v>
      </c>
      <c r="I4988">
        <v>78.51025390625</v>
      </c>
      <c r="J4988">
        <v>4.8955187797546387</v>
      </c>
      <c r="K4988">
        <v>-0.43506130576133728</v>
      </c>
    </row>
    <row r="4989" spans="1:11" x14ac:dyDescent="0.25">
      <c r="A4989" t="s">
        <v>57</v>
      </c>
      <c r="B4989" t="s">
        <v>4123</v>
      </c>
      <c r="C4989" s="7">
        <v>41998</v>
      </c>
      <c r="D4989">
        <v>1</v>
      </c>
      <c r="E4989" t="s">
        <v>5382</v>
      </c>
      <c r="F4989">
        <v>16.931218289493177</v>
      </c>
      <c r="G4989">
        <v>29</v>
      </c>
      <c r="H4989">
        <v>2.9115384615384614</v>
      </c>
      <c r="I4989">
        <v>78.51025390625</v>
      </c>
      <c r="J4989">
        <v>4.8955187797546387</v>
      </c>
      <c r="K4989">
        <v>-0.43506130576133728</v>
      </c>
    </row>
    <row r="4990" spans="1:11" x14ac:dyDescent="0.25">
      <c r="A4990" t="s">
        <v>57</v>
      </c>
      <c r="B4990" t="s">
        <v>4124</v>
      </c>
      <c r="C4990" s="7">
        <v>41998</v>
      </c>
      <c r="D4990">
        <v>0</v>
      </c>
      <c r="E4990" t="s">
        <v>5383</v>
      </c>
      <c r="F4990">
        <v>21.842254638671875</v>
      </c>
      <c r="G4990">
        <v>40.5</v>
      </c>
      <c r="H4990">
        <v>15.822420634920636</v>
      </c>
      <c r="I4990">
        <v>78.509918212890625</v>
      </c>
      <c r="J4990">
        <v>12.538667678833008</v>
      </c>
      <c r="K4990">
        <v>-1.4484497308731079</v>
      </c>
    </row>
    <row r="4991" spans="1:11" x14ac:dyDescent="0.25">
      <c r="A4991" t="s">
        <v>57</v>
      </c>
      <c r="B4991" t="s">
        <v>4124</v>
      </c>
      <c r="C4991" s="7">
        <v>41998</v>
      </c>
      <c r="D4991">
        <v>1</v>
      </c>
      <c r="E4991" t="s">
        <v>5384</v>
      </c>
      <c r="F4991">
        <v>23.2907041731394</v>
      </c>
      <c r="G4991">
        <v>40.5</v>
      </c>
      <c r="H4991">
        <v>15.822420634920636</v>
      </c>
      <c r="I4991">
        <v>78.509918212890625</v>
      </c>
      <c r="J4991">
        <v>12.538667678833008</v>
      </c>
      <c r="K4991">
        <v>-1.4484497308731079</v>
      </c>
    </row>
    <row r="4992" spans="1:11" x14ac:dyDescent="0.25">
      <c r="A4992" t="s">
        <v>57</v>
      </c>
      <c r="B4992" t="s">
        <v>71</v>
      </c>
      <c r="C4992" s="7">
        <v>41998</v>
      </c>
      <c r="D4992">
        <v>0</v>
      </c>
      <c r="E4992" t="s">
        <v>3537</v>
      </c>
      <c r="F4992">
        <v>2.4824979305267334</v>
      </c>
      <c r="G4992">
        <v>1</v>
      </c>
      <c r="H4992">
        <v>1</v>
      </c>
      <c r="I4992">
        <v>78.5</v>
      </c>
      <c r="K4992">
        <v>0.33749788999557495</v>
      </c>
    </row>
    <row r="4993" spans="1:11" x14ac:dyDescent="0.25">
      <c r="A4993" t="s">
        <v>57</v>
      </c>
      <c r="B4993" t="s">
        <v>71</v>
      </c>
      <c r="C4993" s="7">
        <v>41998</v>
      </c>
      <c r="D4993">
        <v>1</v>
      </c>
      <c r="E4993" t="s">
        <v>3538</v>
      </c>
      <c r="F4993">
        <v>2.1450000405311584</v>
      </c>
      <c r="G4993">
        <v>1</v>
      </c>
      <c r="H4993">
        <v>1</v>
      </c>
      <c r="I4993">
        <v>78.5</v>
      </c>
      <c r="K4993">
        <v>0.33749788999557495</v>
      </c>
    </row>
    <row r="4994" spans="1:11" x14ac:dyDescent="0.25">
      <c r="A4994" t="s">
        <v>57</v>
      </c>
      <c r="B4994" t="s">
        <v>72</v>
      </c>
      <c r="C4994" s="7">
        <v>41998</v>
      </c>
      <c r="D4994">
        <v>0</v>
      </c>
      <c r="E4994" t="s">
        <v>3539</v>
      </c>
      <c r="F4994">
        <v>6.9811744689941406</v>
      </c>
      <c r="G4994">
        <v>78.25</v>
      </c>
      <c r="H4994">
        <v>2.9673681541582151</v>
      </c>
      <c r="I4994">
        <v>78.507705688476563</v>
      </c>
      <c r="J4994">
        <v>4.4904279708862305</v>
      </c>
      <c r="K4994">
        <v>-0.39973050355911255</v>
      </c>
    </row>
    <row r="4995" spans="1:11" x14ac:dyDescent="0.25">
      <c r="A4995" t="s">
        <v>57</v>
      </c>
      <c r="B4995" t="s">
        <v>72</v>
      </c>
      <c r="C4995" s="7">
        <v>41998</v>
      </c>
      <c r="D4995">
        <v>1</v>
      </c>
      <c r="E4995" t="s">
        <v>3540</v>
      </c>
      <c r="F4995">
        <v>7.3809048842910769</v>
      </c>
      <c r="G4995">
        <v>78.25</v>
      </c>
      <c r="H4995">
        <v>2.9673681541582151</v>
      </c>
      <c r="I4995">
        <v>78.507705688476563</v>
      </c>
      <c r="J4995">
        <v>4.4904279708862305</v>
      </c>
      <c r="K4995">
        <v>-0.39973050355911255</v>
      </c>
    </row>
    <row r="4996" spans="1:11" x14ac:dyDescent="0.25">
      <c r="A4996" t="s">
        <v>57</v>
      </c>
      <c r="B4996" t="s">
        <v>73</v>
      </c>
      <c r="C4996" s="7">
        <v>41998</v>
      </c>
      <c r="D4996">
        <v>0</v>
      </c>
      <c r="E4996" t="s">
        <v>3541</v>
      </c>
      <c r="F4996">
        <v>31.690824508666992</v>
      </c>
      <c r="G4996">
        <v>261.5</v>
      </c>
      <c r="H4996">
        <v>10.894645705650237</v>
      </c>
      <c r="I4996">
        <v>78.498985290527344</v>
      </c>
      <c r="J4996">
        <v>12.559937477111816</v>
      </c>
      <c r="K4996">
        <v>-0.91901093721389771</v>
      </c>
    </row>
    <row r="4997" spans="1:11" x14ac:dyDescent="0.25">
      <c r="A4997" t="s">
        <v>57</v>
      </c>
      <c r="B4997" t="s">
        <v>73</v>
      </c>
      <c r="C4997" s="7">
        <v>41998</v>
      </c>
      <c r="D4997">
        <v>1</v>
      </c>
      <c r="E4997" t="s">
        <v>3542</v>
      </c>
      <c r="F4997">
        <v>32.609836592761823</v>
      </c>
      <c r="G4997">
        <v>261.5</v>
      </c>
      <c r="H4997">
        <v>10.894645705650237</v>
      </c>
      <c r="I4997">
        <v>78.498985290527344</v>
      </c>
      <c r="J4997">
        <v>12.559937477111816</v>
      </c>
      <c r="K4997">
        <v>-0.91901093721389771</v>
      </c>
    </row>
    <row r="4998" spans="1:11" x14ac:dyDescent="0.25">
      <c r="A4998" t="s">
        <v>57</v>
      </c>
      <c r="B4998" t="s">
        <v>5565</v>
      </c>
      <c r="C4998" s="7">
        <v>41998</v>
      </c>
      <c r="D4998">
        <v>0</v>
      </c>
      <c r="E4998" t="s">
        <v>5985</v>
      </c>
      <c r="F4998">
        <v>7.1218304634094238</v>
      </c>
      <c r="G4998">
        <v>12.25</v>
      </c>
      <c r="H4998">
        <v>3.4821428571428572</v>
      </c>
      <c r="I4998">
        <v>78.5</v>
      </c>
      <c r="J4998">
        <v>2.9694144725799561</v>
      </c>
      <c r="K4998">
        <v>-0.53272289037704468</v>
      </c>
    </row>
    <row r="4999" spans="1:11" x14ac:dyDescent="0.25">
      <c r="A4999" t="s">
        <v>57</v>
      </c>
      <c r="B4999" t="s">
        <v>5565</v>
      </c>
      <c r="C4999" s="7">
        <v>41998</v>
      </c>
      <c r="D4999">
        <v>1</v>
      </c>
      <c r="E4999" t="s">
        <v>5986</v>
      </c>
      <c r="F4999">
        <v>7.6545535066564163</v>
      </c>
      <c r="G4999">
        <v>12.25</v>
      </c>
      <c r="H4999">
        <v>3.4821428571428572</v>
      </c>
      <c r="I4999">
        <v>78.5</v>
      </c>
      <c r="J4999">
        <v>2.9694144725799561</v>
      </c>
      <c r="K4999">
        <v>-0.53272289037704468</v>
      </c>
    </row>
    <row r="5000" spans="1:11" x14ac:dyDescent="0.25">
      <c r="A5000" t="s">
        <v>58</v>
      </c>
      <c r="B5000" t="s">
        <v>4119</v>
      </c>
      <c r="C5000" s="7">
        <v>41851</v>
      </c>
      <c r="D5000">
        <v>0</v>
      </c>
      <c r="E5000" t="s">
        <v>5385</v>
      </c>
      <c r="F5000">
        <v>3.4345827102661133</v>
      </c>
      <c r="G5000">
        <v>6</v>
      </c>
      <c r="H5000">
        <v>3.8333333333333335</v>
      </c>
      <c r="I5000">
        <v>71</v>
      </c>
      <c r="J5000">
        <v>0.59873843193054199</v>
      </c>
      <c r="K5000">
        <v>0.2937493622303009</v>
      </c>
    </row>
    <row r="5001" spans="1:11" x14ac:dyDescent="0.25">
      <c r="A5001" t="s">
        <v>58</v>
      </c>
      <c r="B5001" t="s">
        <v>4119</v>
      </c>
      <c r="C5001" s="7">
        <v>41851</v>
      </c>
      <c r="D5001">
        <v>1</v>
      </c>
      <c r="E5001" t="s">
        <v>5386</v>
      </c>
      <c r="F5001">
        <v>3.140833392739296</v>
      </c>
      <c r="G5001">
        <v>6</v>
      </c>
      <c r="H5001">
        <v>3.8333333333333335</v>
      </c>
      <c r="I5001">
        <v>71</v>
      </c>
      <c r="J5001">
        <v>0.59873843193054199</v>
      </c>
      <c r="K5001">
        <v>0.2937493622303009</v>
      </c>
    </row>
    <row r="5002" spans="1:11" x14ac:dyDescent="0.25">
      <c r="A5002" t="s">
        <v>58</v>
      </c>
      <c r="B5002" t="s">
        <v>3637</v>
      </c>
      <c r="C5002" s="7">
        <v>41851</v>
      </c>
      <c r="D5002">
        <v>0</v>
      </c>
      <c r="E5002" t="s">
        <v>3849</v>
      </c>
      <c r="F5002">
        <v>23.295560836791992</v>
      </c>
      <c r="G5002">
        <v>274</v>
      </c>
      <c r="H5002">
        <v>9.3266423357664241</v>
      </c>
      <c r="I5002">
        <v>70.686134338378906</v>
      </c>
      <c r="J5002">
        <v>6.0676217079162598</v>
      </c>
      <c r="K5002">
        <v>-0.62392902374267578</v>
      </c>
    </row>
    <row r="5003" spans="1:11" x14ac:dyDescent="0.25">
      <c r="A5003" t="s">
        <v>58</v>
      </c>
      <c r="B5003" t="s">
        <v>3637</v>
      </c>
      <c r="C5003" s="7">
        <v>41851</v>
      </c>
      <c r="D5003">
        <v>1</v>
      </c>
      <c r="E5003" t="s">
        <v>3850</v>
      </c>
      <c r="F5003">
        <v>23.919489119681156</v>
      </c>
      <c r="G5003">
        <v>274</v>
      </c>
      <c r="H5003">
        <v>9.3266423357664241</v>
      </c>
      <c r="I5003">
        <v>70.686134338378906</v>
      </c>
      <c r="J5003">
        <v>6.0676217079162598</v>
      </c>
      <c r="K5003">
        <v>-0.62392902374267578</v>
      </c>
    </row>
    <row r="5004" spans="1:11" x14ac:dyDescent="0.25">
      <c r="A5004" t="s">
        <v>58</v>
      </c>
      <c r="B5004" t="s">
        <v>61</v>
      </c>
      <c r="C5004" s="7">
        <v>41851</v>
      </c>
      <c r="D5004">
        <v>0</v>
      </c>
      <c r="E5004" t="s">
        <v>1462</v>
      </c>
      <c r="F5004">
        <v>29.794843673706055</v>
      </c>
      <c r="G5004">
        <v>154</v>
      </c>
      <c r="H5004">
        <v>8.8668831168831161</v>
      </c>
      <c r="I5004">
        <v>72</v>
      </c>
      <c r="J5004">
        <v>6.5360050201416016</v>
      </c>
      <c r="K5004">
        <v>-0.17246134579181671</v>
      </c>
    </row>
    <row r="5005" spans="1:11" x14ac:dyDescent="0.25">
      <c r="A5005" t="s">
        <v>58</v>
      </c>
      <c r="B5005" t="s">
        <v>61</v>
      </c>
      <c r="C5005" s="7">
        <v>41851</v>
      </c>
      <c r="D5005">
        <v>1</v>
      </c>
      <c r="E5005" t="s">
        <v>1463</v>
      </c>
      <c r="F5005">
        <v>29.967305359255231</v>
      </c>
      <c r="G5005">
        <v>154</v>
      </c>
      <c r="H5005">
        <v>8.8668831168831161</v>
      </c>
      <c r="I5005">
        <v>72</v>
      </c>
      <c r="J5005">
        <v>6.5360050201416016</v>
      </c>
      <c r="K5005">
        <v>-0.17246134579181671</v>
      </c>
    </row>
    <row r="5006" spans="1:11" x14ac:dyDescent="0.25">
      <c r="A5006" t="s">
        <v>58</v>
      </c>
      <c r="B5006" t="s">
        <v>62</v>
      </c>
      <c r="C5006" s="7">
        <v>41851</v>
      </c>
      <c r="D5006">
        <v>0</v>
      </c>
      <c r="E5006" t="s">
        <v>1464</v>
      </c>
      <c r="F5006">
        <v>14.954812049865723</v>
      </c>
      <c r="G5006">
        <v>120</v>
      </c>
      <c r="H5006">
        <v>9.9166666666666661</v>
      </c>
      <c r="I5006">
        <v>69</v>
      </c>
      <c r="J5006">
        <v>5.3789529800415039</v>
      </c>
      <c r="K5006">
        <v>-1.2033125162124634</v>
      </c>
    </row>
    <row r="5007" spans="1:11" x14ac:dyDescent="0.25">
      <c r="A5007" t="s">
        <v>58</v>
      </c>
      <c r="B5007" t="s">
        <v>62</v>
      </c>
      <c r="C5007" s="7">
        <v>41851</v>
      </c>
      <c r="D5007">
        <v>1</v>
      </c>
      <c r="E5007" t="s">
        <v>1465</v>
      </c>
      <c r="F5007">
        <v>16.158124945561092</v>
      </c>
      <c r="G5007">
        <v>120</v>
      </c>
      <c r="H5007">
        <v>9.9166666666666661</v>
      </c>
      <c r="I5007">
        <v>69</v>
      </c>
      <c r="J5007">
        <v>5.3789529800415039</v>
      </c>
      <c r="K5007">
        <v>-1.2033125162124634</v>
      </c>
    </row>
    <row r="5008" spans="1:11" x14ac:dyDescent="0.25">
      <c r="A5008" t="s">
        <v>58</v>
      </c>
      <c r="B5008" t="s">
        <v>63</v>
      </c>
      <c r="C5008" s="7">
        <v>41851</v>
      </c>
      <c r="D5008">
        <v>0</v>
      </c>
      <c r="E5008" t="s">
        <v>2762</v>
      </c>
      <c r="F5008">
        <v>0</v>
      </c>
      <c r="G5008">
        <v>0</v>
      </c>
      <c r="H5008">
        <v>0</v>
      </c>
      <c r="I5008">
        <v>0</v>
      </c>
      <c r="J5008">
        <v>0</v>
      </c>
      <c r="K5008">
        <v>0</v>
      </c>
    </row>
    <row r="5009" spans="1:11" x14ac:dyDescent="0.25">
      <c r="A5009" t="s">
        <v>58</v>
      </c>
      <c r="B5009" t="s">
        <v>63</v>
      </c>
      <c r="C5009" s="7">
        <v>41851</v>
      </c>
      <c r="D5009">
        <v>1</v>
      </c>
      <c r="E5009" t="s">
        <v>2763</v>
      </c>
      <c r="F5009">
        <v>0</v>
      </c>
      <c r="G5009">
        <v>0</v>
      </c>
      <c r="H5009">
        <v>0</v>
      </c>
      <c r="I5009">
        <v>0</v>
      </c>
      <c r="J5009">
        <v>0</v>
      </c>
      <c r="K5009">
        <v>0</v>
      </c>
    </row>
    <row r="5010" spans="1:11" x14ac:dyDescent="0.25">
      <c r="A5010" t="s">
        <v>58</v>
      </c>
      <c r="B5010" t="s">
        <v>64</v>
      </c>
      <c r="C5010" s="7">
        <v>41851</v>
      </c>
      <c r="D5010">
        <v>0</v>
      </c>
      <c r="E5010" t="s">
        <v>2764</v>
      </c>
      <c r="F5010">
        <v>0</v>
      </c>
      <c r="G5010">
        <v>0</v>
      </c>
      <c r="H5010">
        <v>0</v>
      </c>
      <c r="I5010">
        <v>0</v>
      </c>
      <c r="J5010">
        <v>0</v>
      </c>
      <c r="K5010">
        <v>0</v>
      </c>
    </row>
    <row r="5011" spans="1:11" x14ac:dyDescent="0.25">
      <c r="A5011" t="s">
        <v>58</v>
      </c>
      <c r="B5011" t="s">
        <v>64</v>
      </c>
      <c r="C5011" s="7">
        <v>41851</v>
      </c>
      <c r="D5011">
        <v>1</v>
      </c>
      <c r="E5011" t="s">
        <v>2765</v>
      </c>
      <c r="F5011">
        <v>0</v>
      </c>
      <c r="G5011">
        <v>0</v>
      </c>
      <c r="H5011">
        <v>0</v>
      </c>
      <c r="I5011">
        <v>0</v>
      </c>
      <c r="J5011">
        <v>0</v>
      </c>
      <c r="K5011">
        <v>0</v>
      </c>
    </row>
    <row r="5012" spans="1:11" x14ac:dyDescent="0.25">
      <c r="A5012" t="s">
        <v>58</v>
      </c>
      <c r="B5012" t="s">
        <v>65</v>
      </c>
      <c r="C5012" s="7">
        <v>41851</v>
      </c>
      <c r="D5012">
        <v>0</v>
      </c>
      <c r="E5012" t="s">
        <v>2766</v>
      </c>
      <c r="F5012">
        <v>0</v>
      </c>
      <c r="G5012">
        <v>0</v>
      </c>
      <c r="H5012">
        <v>0</v>
      </c>
      <c r="I5012">
        <v>0</v>
      </c>
      <c r="J5012">
        <v>0</v>
      </c>
      <c r="K5012">
        <v>0</v>
      </c>
    </row>
    <row r="5013" spans="1:11" x14ac:dyDescent="0.25">
      <c r="A5013" t="s">
        <v>58</v>
      </c>
      <c r="B5013" t="s">
        <v>65</v>
      </c>
      <c r="C5013" s="7">
        <v>41851</v>
      </c>
      <c r="D5013">
        <v>1</v>
      </c>
      <c r="E5013" t="s">
        <v>2767</v>
      </c>
      <c r="F5013">
        <v>0</v>
      </c>
      <c r="G5013">
        <v>0</v>
      </c>
      <c r="H5013">
        <v>0</v>
      </c>
      <c r="I5013">
        <v>0</v>
      </c>
      <c r="J5013">
        <v>0</v>
      </c>
      <c r="K5013">
        <v>0</v>
      </c>
    </row>
    <row r="5014" spans="1:11" x14ac:dyDescent="0.25">
      <c r="A5014" t="s">
        <v>58</v>
      </c>
      <c r="B5014" t="s">
        <v>66</v>
      </c>
      <c r="C5014" s="7">
        <v>41851</v>
      </c>
      <c r="D5014">
        <v>0</v>
      </c>
      <c r="E5014" t="s">
        <v>2768</v>
      </c>
      <c r="F5014">
        <v>26.275339126586914</v>
      </c>
      <c r="G5014">
        <v>147</v>
      </c>
      <c r="H5014">
        <v>10.959183673469388</v>
      </c>
      <c r="I5014">
        <v>70.591835021972656</v>
      </c>
      <c r="J5014">
        <v>6.4034647941589355</v>
      </c>
      <c r="K5014">
        <v>-0.37115684151649475</v>
      </c>
    </row>
    <row r="5015" spans="1:11" x14ac:dyDescent="0.25">
      <c r="A5015" t="s">
        <v>58</v>
      </c>
      <c r="B5015" t="s">
        <v>66</v>
      </c>
      <c r="C5015" s="7">
        <v>41851</v>
      </c>
      <c r="D5015">
        <v>1</v>
      </c>
      <c r="E5015" t="s">
        <v>2769</v>
      </c>
      <c r="F5015">
        <v>26.64649668526614</v>
      </c>
      <c r="G5015">
        <v>147</v>
      </c>
      <c r="H5015">
        <v>10.959183673469388</v>
      </c>
      <c r="I5015">
        <v>70.591835021972656</v>
      </c>
      <c r="J5015">
        <v>6.4034647941589355</v>
      </c>
      <c r="K5015">
        <v>-0.37115684151649475</v>
      </c>
    </row>
    <row r="5016" spans="1:11" x14ac:dyDescent="0.25">
      <c r="A5016" t="s">
        <v>58</v>
      </c>
      <c r="B5016" t="s">
        <v>67</v>
      </c>
      <c r="C5016" s="7">
        <v>41851</v>
      </c>
      <c r="D5016">
        <v>0</v>
      </c>
      <c r="E5016" t="s">
        <v>2770</v>
      </c>
      <c r="F5016">
        <v>19.826927185058594</v>
      </c>
      <c r="G5016">
        <v>125</v>
      </c>
      <c r="H5016">
        <v>7.444</v>
      </c>
      <c r="I5016">
        <v>70.800003051757813</v>
      </c>
      <c r="J5016">
        <v>5.7011814117431641</v>
      </c>
      <c r="K5016">
        <v>-0.95111197233200073</v>
      </c>
    </row>
    <row r="5017" spans="1:11" x14ac:dyDescent="0.25">
      <c r="A5017" t="s">
        <v>58</v>
      </c>
      <c r="B5017" t="s">
        <v>67</v>
      </c>
      <c r="C5017" s="7">
        <v>41851</v>
      </c>
      <c r="D5017">
        <v>1</v>
      </c>
      <c r="E5017" t="s">
        <v>2771</v>
      </c>
      <c r="F5017">
        <v>20.778040031492711</v>
      </c>
      <c r="G5017">
        <v>125</v>
      </c>
      <c r="H5017">
        <v>7.444</v>
      </c>
      <c r="I5017">
        <v>70.800003051757813</v>
      </c>
      <c r="J5017">
        <v>5.7011814117431641</v>
      </c>
      <c r="K5017">
        <v>-0.95111197233200073</v>
      </c>
    </row>
    <row r="5018" spans="1:11" x14ac:dyDescent="0.25">
      <c r="A5018" t="s">
        <v>58</v>
      </c>
      <c r="B5018" t="s">
        <v>68</v>
      </c>
      <c r="C5018" s="7">
        <v>41851</v>
      </c>
      <c r="D5018">
        <v>0</v>
      </c>
      <c r="E5018" t="s">
        <v>2772</v>
      </c>
      <c r="F5018">
        <v>21.071250915527344</v>
      </c>
      <c r="G5018">
        <v>2</v>
      </c>
      <c r="H5018">
        <v>7</v>
      </c>
      <c r="I5018">
        <v>70.5</v>
      </c>
      <c r="J5018">
        <v>1.9851992130279541</v>
      </c>
      <c r="K5018">
        <v>1.2462499141693115</v>
      </c>
    </row>
    <row r="5019" spans="1:11" x14ac:dyDescent="0.25">
      <c r="A5019" t="s">
        <v>58</v>
      </c>
      <c r="B5019" t="s">
        <v>68</v>
      </c>
      <c r="C5019" s="7">
        <v>41851</v>
      </c>
      <c r="D5019">
        <v>1</v>
      </c>
      <c r="E5019" t="s">
        <v>2773</v>
      </c>
      <c r="F5019">
        <v>19.825001060962677</v>
      </c>
      <c r="G5019">
        <v>2</v>
      </c>
      <c r="H5019">
        <v>7</v>
      </c>
      <c r="I5019">
        <v>70.5</v>
      </c>
      <c r="J5019">
        <v>1.9851992130279541</v>
      </c>
      <c r="K5019">
        <v>1.2462499141693115</v>
      </c>
    </row>
    <row r="5020" spans="1:11" x14ac:dyDescent="0.25">
      <c r="A5020" t="s">
        <v>58</v>
      </c>
      <c r="B5020" t="s">
        <v>4120</v>
      </c>
      <c r="C5020" s="7">
        <v>41851</v>
      </c>
      <c r="D5020">
        <v>0</v>
      </c>
      <c r="E5020" t="s">
        <v>5387</v>
      </c>
      <c r="F5020">
        <v>16.736753463745117</v>
      </c>
      <c r="G5020">
        <v>57</v>
      </c>
      <c r="H5020">
        <v>8.8596491228070171</v>
      </c>
      <c r="I5020">
        <v>70.421051025390625</v>
      </c>
      <c r="J5020">
        <v>7.6360044479370117</v>
      </c>
      <c r="K5020">
        <v>-0.76535189151763916</v>
      </c>
    </row>
    <row r="5021" spans="1:11" x14ac:dyDescent="0.25">
      <c r="A5021" t="s">
        <v>58</v>
      </c>
      <c r="B5021" t="s">
        <v>4120</v>
      </c>
      <c r="C5021" s="7">
        <v>41851</v>
      </c>
      <c r="D5021">
        <v>1</v>
      </c>
      <c r="E5021" t="s">
        <v>5388</v>
      </c>
      <c r="F5021">
        <v>17.502105643498922</v>
      </c>
      <c r="G5021">
        <v>57</v>
      </c>
      <c r="H5021">
        <v>8.8596491228070171</v>
      </c>
      <c r="I5021">
        <v>70.421051025390625</v>
      </c>
      <c r="J5021">
        <v>7.6360044479370117</v>
      </c>
      <c r="K5021">
        <v>-0.76535189151763916</v>
      </c>
    </row>
    <row r="5022" spans="1:11" x14ac:dyDescent="0.25">
      <c r="A5022" t="s">
        <v>58</v>
      </c>
      <c r="B5022" t="s">
        <v>4121</v>
      </c>
      <c r="C5022" s="7">
        <v>41851</v>
      </c>
      <c r="D5022">
        <v>0</v>
      </c>
      <c r="E5022" t="s">
        <v>5389</v>
      </c>
      <c r="F5022">
        <v>9.0558338165283203</v>
      </c>
      <c r="G5022">
        <v>6</v>
      </c>
      <c r="H5022">
        <v>3.1666666666666665</v>
      </c>
      <c r="I5022">
        <v>71</v>
      </c>
      <c r="J5022">
        <v>3.0974030494689941</v>
      </c>
      <c r="K5022">
        <v>-1.2583332061767578</v>
      </c>
    </row>
    <row r="5023" spans="1:11" x14ac:dyDescent="0.25">
      <c r="A5023" t="s">
        <v>58</v>
      </c>
      <c r="B5023" t="s">
        <v>4121</v>
      </c>
      <c r="C5023" s="7">
        <v>41851</v>
      </c>
      <c r="D5023">
        <v>1</v>
      </c>
      <c r="E5023" t="s">
        <v>5390</v>
      </c>
      <c r="F5023">
        <v>10.314166747654477</v>
      </c>
      <c r="G5023">
        <v>6</v>
      </c>
      <c r="H5023">
        <v>3.1666666666666665</v>
      </c>
      <c r="I5023">
        <v>71</v>
      </c>
      <c r="J5023">
        <v>3.0974030494689941</v>
      </c>
      <c r="K5023">
        <v>-1.2583332061767578</v>
      </c>
    </row>
    <row r="5024" spans="1:11" x14ac:dyDescent="0.25">
      <c r="A5024" t="s">
        <v>58</v>
      </c>
      <c r="B5024" t="s">
        <v>4122</v>
      </c>
      <c r="C5024" s="7">
        <v>41851</v>
      </c>
      <c r="D5024">
        <v>0</v>
      </c>
      <c r="E5024" t="s">
        <v>5391</v>
      </c>
      <c r="F5024">
        <v>32.959896087646484</v>
      </c>
      <c r="G5024">
        <v>135</v>
      </c>
      <c r="H5024">
        <v>10.003703703703703</v>
      </c>
      <c r="I5024">
        <v>70.822219848632813</v>
      </c>
      <c r="J5024">
        <v>6.012092113494873</v>
      </c>
      <c r="K5024">
        <v>-0.53917789459228516</v>
      </c>
    </row>
    <row r="5025" spans="1:11" x14ac:dyDescent="0.25">
      <c r="A5025" t="s">
        <v>58</v>
      </c>
      <c r="B5025" t="s">
        <v>4122</v>
      </c>
      <c r="C5025" s="7">
        <v>41851</v>
      </c>
      <c r="D5025">
        <v>1</v>
      </c>
      <c r="E5025" t="s">
        <v>5392</v>
      </c>
      <c r="F5025">
        <v>33.499074121371464</v>
      </c>
      <c r="G5025">
        <v>135</v>
      </c>
      <c r="H5025">
        <v>10.003703703703703</v>
      </c>
      <c r="I5025">
        <v>70.822219848632813</v>
      </c>
      <c r="J5025">
        <v>6.012092113494873</v>
      </c>
      <c r="K5025">
        <v>-0.53917789459228516</v>
      </c>
    </row>
    <row r="5026" spans="1:11" x14ac:dyDescent="0.25">
      <c r="A5026" t="s">
        <v>58</v>
      </c>
      <c r="B5026" t="s">
        <v>75</v>
      </c>
      <c r="C5026" s="7">
        <v>41851</v>
      </c>
      <c r="D5026">
        <v>0</v>
      </c>
      <c r="E5026" t="s">
        <v>1706</v>
      </c>
      <c r="F5026">
        <v>0</v>
      </c>
      <c r="G5026">
        <v>0</v>
      </c>
      <c r="H5026">
        <v>0</v>
      </c>
      <c r="I5026">
        <v>0</v>
      </c>
      <c r="J5026">
        <v>0</v>
      </c>
      <c r="K5026">
        <v>0</v>
      </c>
    </row>
    <row r="5027" spans="1:11" x14ac:dyDescent="0.25">
      <c r="A5027" t="s">
        <v>58</v>
      </c>
      <c r="B5027" t="s">
        <v>75</v>
      </c>
      <c r="C5027" s="7">
        <v>41851</v>
      </c>
      <c r="D5027">
        <v>1</v>
      </c>
      <c r="E5027" t="s">
        <v>1707</v>
      </c>
      <c r="F5027">
        <v>0</v>
      </c>
      <c r="G5027">
        <v>0</v>
      </c>
      <c r="H5027">
        <v>0</v>
      </c>
      <c r="I5027">
        <v>0</v>
      </c>
      <c r="J5027">
        <v>0</v>
      </c>
      <c r="K5027">
        <v>0</v>
      </c>
    </row>
    <row r="5028" spans="1:11" x14ac:dyDescent="0.25">
      <c r="A5028" t="s">
        <v>58</v>
      </c>
      <c r="B5028" t="s">
        <v>69</v>
      </c>
      <c r="C5028" s="7">
        <v>41851</v>
      </c>
      <c r="D5028">
        <v>0</v>
      </c>
      <c r="E5028" t="s">
        <v>1466</v>
      </c>
      <c r="F5028">
        <v>0</v>
      </c>
      <c r="G5028">
        <v>0</v>
      </c>
      <c r="H5028">
        <v>0</v>
      </c>
      <c r="I5028">
        <v>0</v>
      </c>
      <c r="J5028">
        <v>0</v>
      </c>
      <c r="K5028">
        <v>0</v>
      </c>
    </row>
    <row r="5029" spans="1:11" x14ac:dyDescent="0.25">
      <c r="A5029" t="s">
        <v>58</v>
      </c>
      <c r="B5029" t="s">
        <v>69</v>
      </c>
      <c r="C5029" s="7">
        <v>41851</v>
      </c>
      <c r="D5029">
        <v>1</v>
      </c>
      <c r="E5029" t="s">
        <v>1467</v>
      </c>
      <c r="F5029">
        <v>0</v>
      </c>
      <c r="G5029">
        <v>0</v>
      </c>
      <c r="H5029">
        <v>0</v>
      </c>
      <c r="I5029">
        <v>0</v>
      </c>
      <c r="J5029">
        <v>0</v>
      </c>
      <c r="K5029">
        <v>0</v>
      </c>
    </row>
    <row r="5030" spans="1:11" x14ac:dyDescent="0.25">
      <c r="A5030" t="s">
        <v>58</v>
      </c>
      <c r="B5030" t="s">
        <v>70</v>
      </c>
      <c r="C5030" s="7">
        <v>41851</v>
      </c>
      <c r="D5030">
        <v>0</v>
      </c>
      <c r="E5030" t="s">
        <v>1468</v>
      </c>
      <c r="F5030">
        <v>0</v>
      </c>
      <c r="G5030">
        <v>0</v>
      </c>
      <c r="H5030">
        <v>0</v>
      </c>
      <c r="I5030">
        <v>0</v>
      </c>
      <c r="J5030">
        <v>0</v>
      </c>
      <c r="K5030">
        <v>0</v>
      </c>
    </row>
    <row r="5031" spans="1:11" x14ac:dyDescent="0.25">
      <c r="A5031" t="s">
        <v>58</v>
      </c>
      <c r="B5031" t="s">
        <v>70</v>
      </c>
      <c r="C5031" s="7">
        <v>41851</v>
      </c>
      <c r="D5031">
        <v>1</v>
      </c>
      <c r="E5031" t="s">
        <v>1469</v>
      </c>
      <c r="F5031">
        <v>0</v>
      </c>
      <c r="G5031">
        <v>0</v>
      </c>
      <c r="H5031">
        <v>0</v>
      </c>
      <c r="I5031">
        <v>0</v>
      </c>
      <c r="J5031">
        <v>0</v>
      </c>
      <c r="K5031">
        <v>0</v>
      </c>
    </row>
    <row r="5032" spans="1:11" x14ac:dyDescent="0.25">
      <c r="A5032" t="s">
        <v>58</v>
      </c>
      <c r="B5032" t="s">
        <v>5566</v>
      </c>
      <c r="C5032" s="7">
        <v>41851</v>
      </c>
      <c r="D5032">
        <v>0</v>
      </c>
      <c r="E5032" t="s">
        <v>5987</v>
      </c>
      <c r="F5032">
        <v>0.64250004291534424</v>
      </c>
      <c r="G5032">
        <v>1</v>
      </c>
      <c r="H5032">
        <v>1</v>
      </c>
      <c r="I5032">
        <v>72</v>
      </c>
      <c r="K5032">
        <v>2.5000572204589844E-3</v>
      </c>
    </row>
    <row r="5033" spans="1:11" x14ac:dyDescent="0.25">
      <c r="A5033" t="s">
        <v>58</v>
      </c>
      <c r="B5033" t="s">
        <v>5566</v>
      </c>
      <c r="C5033" s="7">
        <v>41851</v>
      </c>
      <c r="D5033">
        <v>1</v>
      </c>
      <c r="E5033" t="s">
        <v>5988</v>
      </c>
      <c r="F5033">
        <v>0.63999998569488525</v>
      </c>
      <c r="G5033">
        <v>1</v>
      </c>
      <c r="H5033">
        <v>1</v>
      </c>
      <c r="I5033">
        <v>72</v>
      </c>
      <c r="K5033">
        <v>2.5000572204589844E-3</v>
      </c>
    </row>
    <row r="5034" spans="1:11" x14ac:dyDescent="0.25">
      <c r="A5034" t="s">
        <v>58</v>
      </c>
      <c r="B5034" t="s">
        <v>4123</v>
      </c>
      <c r="C5034" s="7">
        <v>41851</v>
      </c>
      <c r="D5034">
        <v>0</v>
      </c>
      <c r="E5034" t="s">
        <v>5393</v>
      </c>
      <c r="F5034">
        <v>13.10163402557373</v>
      </c>
      <c r="G5034">
        <v>26</v>
      </c>
      <c r="H5034">
        <v>2.8461538461538463</v>
      </c>
      <c r="I5034">
        <v>71.423080444335937</v>
      </c>
      <c r="J5034">
        <v>4.6836905479431152</v>
      </c>
      <c r="K5034">
        <v>-2.1766345500946045</v>
      </c>
    </row>
    <row r="5035" spans="1:11" x14ac:dyDescent="0.25">
      <c r="A5035" t="s">
        <v>58</v>
      </c>
      <c r="B5035" t="s">
        <v>4123</v>
      </c>
      <c r="C5035" s="7">
        <v>41851</v>
      </c>
      <c r="D5035">
        <v>1</v>
      </c>
      <c r="E5035" t="s">
        <v>5394</v>
      </c>
      <c r="F5035">
        <v>15.278268954501701</v>
      </c>
      <c r="G5035">
        <v>26</v>
      </c>
      <c r="H5035">
        <v>2.8461538461538463</v>
      </c>
      <c r="I5035">
        <v>71.423080444335937</v>
      </c>
      <c r="J5035">
        <v>4.6836905479431152</v>
      </c>
      <c r="K5035">
        <v>-2.1766345500946045</v>
      </c>
    </row>
    <row r="5036" spans="1:11" x14ac:dyDescent="0.25">
      <c r="A5036" t="s">
        <v>58</v>
      </c>
      <c r="B5036" t="s">
        <v>4124</v>
      </c>
      <c r="C5036" s="7">
        <v>41851</v>
      </c>
      <c r="D5036">
        <v>0</v>
      </c>
      <c r="E5036" t="s">
        <v>5395</v>
      </c>
      <c r="F5036">
        <v>14.403820037841797</v>
      </c>
      <c r="G5036">
        <v>36</v>
      </c>
      <c r="H5036">
        <v>15.861111111111111</v>
      </c>
      <c r="I5036">
        <v>69.833335876464844</v>
      </c>
      <c r="J5036">
        <v>5.9488492012023926</v>
      </c>
      <c r="K5036">
        <v>0.28881993889808655</v>
      </c>
    </row>
    <row r="5037" spans="1:11" x14ac:dyDescent="0.25">
      <c r="A5037" t="s">
        <v>58</v>
      </c>
      <c r="B5037" t="s">
        <v>4124</v>
      </c>
      <c r="C5037" s="7">
        <v>41851</v>
      </c>
      <c r="D5037">
        <v>1</v>
      </c>
      <c r="E5037" t="s">
        <v>5396</v>
      </c>
      <c r="F5037">
        <v>14.114999893638823</v>
      </c>
      <c r="G5037">
        <v>36</v>
      </c>
      <c r="H5037">
        <v>15.861111111111111</v>
      </c>
      <c r="I5037">
        <v>69.833335876464844</v>
      </c>
      <c r="J5037">
        <v>5.9488492012023926</v>
      </c>
      <c r="K5037">
        <v>0.28881993889808655</v>
      </c>
    </row>
    <row r="5038" spans="1:11" x14ac:dyDescent="0.25">
      <c r="A5038" t="s">
        <v>58</v>
      </c>
      <c r="B5038" t="s">
        <v>71</v>
      </c>
      <c r="C5038" s="7">
        <v>41851</v>
      </c>
      <c r="D5038">
        <v>0</v>
      </c>
      <c r="E5038" t="s">
        <v>2774</v>
      </c>
      <c r="F5038">
        <v>3.8949999809265137</v>
      </c>
      <c r="G5038">
        <v>1</v>
      </c>
      <c r="H5038">
        <v>1</v>
      </c>
      <c r="I5038">
        <v>69</v>
      </c>
      <c r="K5038">
        <v>2.6749999523162842</v>
      </c>
    </row>
    <row r="5039" spans="1:11" x14ac:dyDescent="0.25">
      <c r="A5039" t="s">
        <v>58</v>
      </c>
      <c r="B5039" t="s">
        <v>71</v>
      </c>
      <c r="C5039" s="7">
        <v>41851</v>
      </c>
      <c r="D5039">
        <v>1</v>
      </c>
      <c r="E5039" t="s">
        <v>2775</v>
      </c>
      <c r="F5039">
        <v>1.2200000286102295</v>
      </c>
      <c r="G5039">
        <v>1</v>
      </c>
      <c r="H5039">
        <v>1</v>
      </c>
      <c r="I5039">
        <v>69</v>
      </c>
      <c r="K5039">
        <v>2.6749999523162842</v>
      </c>
    </row>
    <row r="5040" spans="1:11" x14ac:dyDescent="0.25">
      <c r="A5040" t="s">
        <v>58</v>
      </c>
      <c r="B5040" t="s">
        <v>72</v>
      </c>
      <c r="C5040" s="7">
        <v>41851</v>
      </c>
      <c r="D5040">
        <v>0</v>
      </c>
      <c r="E5040" t="s">
        <v>1470</v>
      </c>
      <c r="F5040">
        <v>5.4321551322937012</v>
      </c>
      <c r="G5040">
        <v>58</v>
      </c>
      <c r="H5040">
        <v>2.9224137931034484</v>
      </c>
      <c r="I5040">
        <v>71.068962097167969</v>
      </c>
      <c r="J5040">
        <v>2.3528378009796143</v>
      </c>
      <c r="K5040">
        <v>-0.2967241108417511</v>
      </c>
    </row>
    <row r="5041" spans="1:11" x14ac:dyDescent="0.25">
      <c r="A5041" t="s">
        <v>58</v>
      </c>
      <c r="B5041" t="s">
        <v>72</v>
      </c>
      <c r="C5041" s="7">
        <v>41851</v>
      </c>
      <c r="D5041">
        <v>1</v>
      </c>
      <c r="E5041" t="s">
        <v>1471</v>
      </c>
      <c r="F5041">
        <v>5.7288792751215656</v>
      </c>
      <c r="G5041">
        <v>58</v>
      </c>
      <c r="H5041">
        <v>2.9224137931034484</v>
      </c>
      <c r="I5041">
        <v>71.068962097167969</v>
      </c>
      <c r="J5041">
        <v>2.3528378009796143</v>
      </c>
      <c r="K5041">
        <v>-0.2967241108417511</v>
      </c>
    </row>
    <row r="5042" spans="1:11" x14ac:dyDescent="0.25">
      <c r="A5042" t="s">
        <v>58</v>
      </c>
      <c r="B5042" t="s">
        <v>73</v>
      </c>
      <c r="C5042" s="7">
        <v>41851</v>
      </c>
      <c r="D5042">
        <v>0</v>
      </c>
      <c r="E5042" t="s">
        <v>1472</v>
      </c>
      <c r="F5042">
        <v>28.20475959777832</v>
      </c>
      <c r="G5042">
        <v>215</v>
      </c>
      <c r="H5042">
        <v>11.093023255813954</v>
      </c>
      <c r="I5042">
        <v>70.5906982421875</v>
      </c>
      <c r="J5042">
        <v>6.7380328178405762</v>
      </c>
      <c r="K5042">
        <v>-0.72754210233688354</v>
      </c>
    </row>
    <row r="5043" spans="1:11" x14ac:dyDescent="0.25">
      <c r="A5043" t="s">
        <v>58</v>
      </c>
      <c r="B5043" t="s">
        <v>73</v>
      </c>
      <c r="C5043" s="7">
        <v>41851</v>
      </c>
      <c r="D5043">
        <v>1</v>
      </c>
      <c r="E5043" t="s">
        <v>1473</v>
      </c>
      <c r="F5043">
        <v>28.932302422358028</v>
      </c>
      <c r="G5043">
        <v>215</v>
      </c>
      <c r="H5043">
        <v>11.093023255813954</v>
      </c>
      <c r="I5043">
        <v>70.5906982421875</v>
      </c>
      <c r="J5043">
        <v>6.7380328178405762</v>
      </c>
      <c r="K5043">
        <v>-0.72754210233688354</v>
      </c>
    </row>
    <row r="5044" spans="1:11" x14ac:dyDescent="0.25">
      <c r="A5044" t="s">
        <v>58</v>
      </c>
      <c r="B5044" t="s">
        <v>5565</v>
      </c>
      <c r="C5044" s="7">
        <v>41851</v>
      </c>
      <c r="D5044">
        <v>0</v>
      </c>
      <c r="E5044" t="s">
        <v>5989</v>
      </c>
      <c r="F5044">
        <v>6.3767867088317871</v>
      </c>
      <c r="G5044">
        <v>7</v>
      </c>
      <c r="H5044">
        <v>1.7142857142857142</v>
      </c>
      <c r="I5044">
        <v>71.142860412597656</v>
      </c>
      <c r="J5044">
        <v>0.59574747085571289</v>
      </c>
      <c r="K5044">
        <v>-0.36607077717781067</v>
      </c>
    </row>
    <row r="5045" spans="1:11" x14ac:dyDescent="0.25">
      <c r="A5045" t="s">
        <v>58</v>
      </c>
      <c r="B5045" t="s">
        <v>5565</v>
      </c>
      <c r="C5045" s="7">
        <v>41851</v>
      </c>
      <c r="D5045">
        <v>1</v>
      </c>
      <c r="E5045" t="s">
        <v>5990</v>
      </c>
      <c r="F5045">
        <v>6.7428572731358667</v>
      </c>
      <c r="G5045">
        <v>7</v>
      </c>
      <c r="H5045">
        <v>1.7142857142857142</v>
      </c>
      <c r="I5045">
        <v>71.142860412597656</v>
      </c>
      <c r="J5045">
        <v>0.59574747085571289</v>
      </c>
      <c r="K5045">
        <v>-0.36607077717781067</v>
      </c>
    </row>
    <row r="5046" spans="1:11" x14ac:dyDescent="0.25">
      <c r="A5046" t="s">
        <v>58</v>
      </c>
      <c r="B5046" t="s">
        <v>4119</v>
      </c>
      <c r="C5046" s="7">
        <v>41897</v>
      </c>
      <c r="D5046">
        <v>0</v>
      </c>
      <c r="E5046" t="s">
        <v>5397</v>
      </c>
      <c r="F5046">
        <v>10.971785545349121</v>
      </c>
      <c r="G5046">
        <v>7</v>
      </c>
      <c r="H5046">
        <v>8</v>
      </c>
      <c r="I5046">
        <v>79.714286804199219</v>
      </c>
      <c r="J5046">
        <v>9.5230274200439453</v>
      </c>
      <c r="K5046">
        <v>3.5396428108215332</v>
      </c>
    </row>
    <row r="5047" spans="1:11" x14ac:dyDescent="0.25">
      <c r="A5047" t="s">
        <v>58</v>
      </c>
      <c r="B5047" t="s">
        <v>4119</v>
      </c>
      <c r="C5047" s="7">
        <v>41897</v>
      </c>
      <c r="D5047">
        <v>1</v>
      </c>
      <c r="E5047" t="s">
        <v>5398</v>
      </c>
      <c r="F5047">
        <v>7.4321426834378927</v>
      </c>
      <c r="G5047">
        <v>7</v>
      </c>
      <c r="H5047">
        <v>8</v>
      </c>
      <c r="I5047">
        <v>79.714286804199219</v>
      </c>
      <c r="J5047">
        <v>9.5230274200439453</v>
      </c>
      <c r="K5047">
        <v>3.5396428108215332</v>
      </c>
    </row>
    <row r="5048" spans="1:11" x14ac:dyDescent="0.25">
      <c r="A5048" t="s">
        <v>58</v>
      </c>
      <c r="B5048" t="s">
        <v>3637</v>
      </c>
      <c r="C5048" s="7">
        <v>41897</v>
      </c>
      <c r="D5048">
        <v>0</v>
      </c>
      <c r="E5048" t="s">
        <v>3851</v>
      </c>
      <c r="F5048">
        <v>22.982334136962891</v>
      </c>
      <c r="G5048">
        <v>363</v>
      </c>
      <c r="H5048">
        <v>8.9641873278236908</v>
      </c>
      <c r="I5048">
        <v>79.561981201171875</v>
      </c>
      <c r="J5048">
        <v>8.5028076171875</v>
      </c>
      <c r="K5048">
        <v>-0.27623263001441956</v>
      </c>
    </row>
    <row r="5049" spans="1:11" x14ac:dyDescent="0.25">
      <c r="A5049" t="s">
        <v>58</v>
      </c>
      <c r="B5049" t="s">
        <v>3637</v>
      </c>
      <c r="C5049" s="7">
        <v>41897</v>
      </c>
      <c r="D5049">
        <v>1</v>
      </c>
      <c r="E5049" t="s">
        <v>3852</v>
      </c>
      <c r="F5049">
        <v>23.258567412997039</v>
      </c>
      <c r="G5049">
        <v>363</v>
      </c>
      <c r="H5049">
        <v>8.9641873278236908</v>
      </c>
      <c r="I5049">
        <v>79.561981201171875</v>
      </c>
      <c r="J5049">
        <v>8.5028076171875</v>
      </c>
      <c r="K5049">
        <v>-0.27623263001441956</v>
      </c>
    </row>
    <row r="5050" spans="1:11" x14ac:dyDescent="0.25">
      <c r="A5050" t="s">
        <v>58</v>
      </c>
      <c r="B5050" t="s">
        <v>61</v>
      </c>
      <c r="C5050" s="7">
        <v>41897</v>
      </c>
      <c r="D5050">
        <v>0</v>
      </c>
      <c r="E5050" t="s">
        <v>1474</v>
      </c>
      <c r="F5050">
        <v>28.168247222900391</v>
      </c>
      <c r="G5050">
        <v>204</v>
      </c>
      <c r="H5050">
        <v>8.7034313725490193</v>
      </c>
      <c r="I5050">
        <v>80</v>
      </c>
      <c r="J5050">
        <v>9.4509525299072266</v>
      </c>
      <c r="K5050">
        <v>-0.54207104444503784</v>
      </c>
    </row>
    <row r="5051" spans="1:11" x14ac:dyDescent="0.25">
      <c r="A5051" t="s">
        <v>58</v>
      </c>
      <c r="B5051" t="s">
        <v>61</v>
      </c>
      <c r="C5051" s="7">
        <v>41897</v>
      </c>
      <c r="D5051">
        <v>1</v>
      </c>
      <c r="E5051" t="s">
        <v>1475</v>
      </c>
      <c r="F5051">
        <v>28.710318605278562</v>
      </c>
      <c r="G5051">
        <v>204</v>
      </c>
      <c r="H5051">
        <v>8.7034313725490193</v>
      </c>
      <c r="I5051">
        <v>80</v>
      </c>
      <c r="J5051">
        <v>9.4509525299072266</v>
      </c>
      <c r="K5051">
        <v>-0.54207104444503784</v>
      </c>
    </row>
    <row r="5052" spans="1:11" x14ac:dyDescent="0.25">
      <c r="A5052" t="s">
        <v>58</v>
      </c>
      <c r="B5052" t="s">
        <v>62</v>
      </c>
      <c r="C5052" s="7">
        <v>41897</v>
      </c>
      <c r="D5052">
        <v>0</v>
      </c>
      <c r="E5052" t="s">
        <v>1476</v>
      </c>
      <c r="F5052">
        <v>16.328710556030273</v>
      </c>
      <c r="G5052">
        <v>159</v>
      </c>
      <c r="H5052">
        <v>9.2987421383647799</v>
      </c>
      <c r="I5052">
        <v>79</v>
      </c>
      <c r="J5052">
        <v>7.118706226348877</v>
      </c>
      <c r="K5052">
        <v>6.4843066036701202E-2</v>
      </c>
    </row>
    <row r="5053" spans="1:11" x14ac:dyDescent="0.25">
      <c r="A5053" t="s">
        <v>58</v>
      </c>
      <c r="B5053" t="s">
        <v>62</v>
      </c>
      <c r="C5053" s="7">
        <v>41897</v>
      </c>
      <c r="D5053">
        <v>1</v>
      </c>
      <c r="E5053" t="s">
        <v>1477</v>
      </c>
      <c r="F5053">
        <v>16.263867770069801</v>
      </c>
      <c r="G5053">
        <v>159</v>
      </c>
      <c r="H5053">
        <v>9.2987421383647799</v>
      </c>
      <c r="I5053">
        <v>79</v>
      </c>
      <c r="J5053">
        <v>7.118706226348877</v>
      </c>
      <c r="K5053">
        <v>6.4843066036701202E-2</v>
      </c>
    </row>
    <row r="5054" spans="1:11" x14ac:dyDescent="0.25">
      <c r="A5054" t="s">
        <v>58</v>
      </c>
      <c r="B5054" t="s">
        <v>74</v>
      </c>
      <c r="C5054" s="7">
        <v>41897</v>
      </c>
      <c r="D5054">
        <v>0</v>
      </c>
      <c r="E5054" t="s">
        <v>1478</v>
      </c>
      <c r="F5054">
        <v>27.167499542236328</v>
      </c>
      <c r="G5054">
        <v>4</v>
      </c>
      <c r="H5054">
        <v>7</v>
      </c>
      <c r="I5054">
        <v>79</v>
      </c>
      <c r="J5054">
        <v>9.944340705871582</v>
      </c>
      <c r="K5054">
        <v>2.5675005912780762</v>
      </c>
    </row>
    <row r="5055" spans="1:11" x14ac:dyDescent="0.25">
      <c r="A5055" t="s">
        <v>58</v>
      </c>
      <c r="B5055" t="s">
        <v>74</v>
      </c>
      <c r="C5055" s="7">
        <v>41897</v>
      </c>
      <c r="D5055">
        <v>1</v>
      </c>
      <c r="E5055" t="s">
        <v>1479</v>
      </c>
      <c r="F5055">
        <v>24.599999904632568</v>
      </c>
      <c r="G5055">
        <v>4</v>
      </c>
      <c r="H5055">
        <v>7</v>
      </c>
      <c r="I5055">
        <v>79</v>
      </c>
      <c r="J5055">
        <v>9.944340705871582</v>
      </c>
      <c r="K5055">
        <v>2.5675005912780762</v>
      </c>
    </row>
    <row r="5056" spans="1:11" x14ac:dyDescent="0.25">
      <c r="A5056" t="s">
        <v>58</v>
      </c>
      <c r="B5056" t="s">
        <v>63</v>
      </c>
      <c r="C5056" s="7">
        <v>41897</v>
      </c>
      <c r="D5056">
        <v>0</v>
      </c>
      <c r="E5056" t="s">
        <v>2776</v>
      </c>
      <c r="F5056">
        <v>0</v>
      </c>
      <c r="G5056">
        <v>0</v>
      </c>
      <c r="H5056">
        <v>0</v>
      </c>
      <c r="I5056">
        <v>0</v>
      </c>
      <c r="J5056">
        <v>0</v>
      </c>
      <c r="K5056">
        <v>0</v>
      </c>
    </row>
    <row r="5057" spans="1:11" x14ac:dyDescent="0.25">
      <c r="A5057" t="s">
        <v>58</v>
      </c>
      <c r="B5057" t="s">
        <v>63</v>
      </c>
      <c r="C5057" s="7">
        <v>41897</v>
      </c>
      <c r="D5057">
        <v>1</v>
      </c>
      <c r="E5057" t="s">
        <v>2777</v>
      </c>
      <c r="F5057">
        <v>0</v>
      </c>
      <c r="G5057">
        <v>0</v>
      </c>
      <c r="H5057">
        <v>0</v>
      </c>
      <c r="I5057">
        <v>0</v>
      </c>
      <c r="J5057">
        <v>0</v>
      </c>
      <c r="K5057">
        <v>0</v>
      </c>
    </row>
    <row r="5058" spans="1:11" x14ac:dyDescent="0.25">
      <c r="A5058" t="s">
        <v>58</v>
      </c>
      <c r="B5058" t="s">
        <v>64</v>
      </c>
      <c r="C5058" s="7">
        <v>41897</v>
      </c>
      <c r="D5058">
        <v>0</v>
      </c>
      <c r="E5058" t="s">
        <v>2778</v>
      </c>
      <c r="F5058">
        <v>0</v>
      </c>
      <c r="G5058">
        <v>0</v>
      </c>
      <c r="H5058">
        <v>0</v>
      </c>
      <c r="I5058">
        <v>0</v>
      </c>
      <c r="J5058">
        <v>0</v>
      </c>
      <c r="K5058">
        <v>0</v>
      </c>
    </row>
    <row r="5059" spans="1:11" x14ac:dyDescent="0.25">
      <c r="A5059" t="s">
        <v>58</v>
      </c>
      <c r="B5059" t="s">
        <v>64</v>
      </c>
      <c r="C5059" s="7">
        <v>41897</v>
      </c>
      <c r="D5059">
        <v>1</v>
      </c>
      <c r="E5059" t="s">
        <v>2779</v>
      </c>
      <c r="F5059">
        <v>0</v>
      </c>
      <c r="G5059">
        <v>0</v>
      </c>
      <c r="H5059">
        <v>0</v>
      </c>
      <c r="I5059">
        <v>0</v>
      </c>
      <c r="J5059">
        <v>0</v>
      </c>
      <c r="K5059">
        <v>0</v>
      </c>
    </row>
    <row r="5060" spans="1:11" x14ac:dyDescent="0.25">
      <c r="A5060" t="s">
        <v>58</v>
      </c>
      <c r="B5060" t="s">
        <v>65</v>
      </c>
      <c r="C5060" s="7">
        <v>41897</v>
      </c>
      <c r="D5060">
        <v>0</v>
      </c>
      <c r="E5060" t="s">
        <v>2780</v>
      </c>
      <c r="F5060">
        <v>0</v>
      </c>
      <c r="G5060">
        <v>0</v>
      </c>
      <c r="H5060">
        <v>0</v>
      </c>
      <c r="I5060">
        <v>0</v>
      </c>
      <c r="J5060">
        <v>0</v>
      </c>
      <c r="K5060">
        <v>0</v>
      </c>
    </row>
    <row r="5061" spans="1:11" x14ac:dyDescent="0.25">
      <c r="A5061" t="s">
        <v>58</v>
      </c>
      <c r="B5061" t="s">
        <v>65</v>
      </c>
      <c r="C5061" s="7">
        <v>41897</v>
      </c>
      <c r="D5061">
        <v>1</v>
      </c>
      <c r="E5061" t="s">
        <v>2781</v>
      </c>
      <c r="F5061">
        <v>0</v>
      </c>
      <c r="G5061">
        <v>0</v>
      </c>
      <c r="H5061">
        <v>0</v>
      </c>
      <c r="I5061">
        <v>0</v>
      </c>
      <c r="J5061">
        <v>0</v>
      </c>
      <c r="K5061">
        <v>0</v>
      </c>
    </row>
    <row r="5062" spans="1:11" x14ac:dyDescent="0.25">
      <c r="A5062" t="s">
        <v>58</v>
      </c>
      <c r="B5062" t="s">
        <v>66</v>
      </c>
      <c r="C5062" s="7">
        <v>41897</v>
      </c>
      <c r="D5062">
        <v>0</v>
      </c>
      <c r="E5062" t="s">
        <v>2782</v>
      </c>
      <c r="F5062">
        <v>27.124322891235352</v>
      </c>
      <c r="G5062">
        <v>181</v>
      </c>
      <c r="H5062">
        <v>10.685082872928177</v>
      </c>
      <c r="I5062">
        <v>79.552482604980469</v>
      </c>
      <c r="J5062">
        <v>9.4614248275756836</v>
      </c>
      <c r="K5062">
        <v>-0.1661740243434906</v>
      </c>
    </row>
    <row r="5063" spans="1:11" x14ac:dyDescent="0.25">
      <c r="A5063" t="s">
        <v>58</v>
      </c>
      <c r="B5063" t="s">
        <v>66</v>
      </c>
      <c r="C5063" s="7">
        <v>41897</v>
      </c>
      <c r="D5063">
        <v>1</v>
      </c>
      <c r="E5063" t="s">
        <v>2783</v>
      </c>
      <c r="F5063">
        <v>27.290497193215877</v>
      </c>
      <c r="G5063">
        <v>181</v>
      </c>
      <c r="H5063">
        <v>10.685082872928177</v>
      </c>
      <c r="I5063">
        <v>79.552482604980469</v>
      </c>
      <c r="J5063">
        <v>9.4614248275756836</v>
      </c>
      <c r="K5063">
        <v>-0.1661740243434906</v>
      </c>
    </row>
    <row r="5064" spans="1:11" x14ac:dyDescent="0.25">
      <c r="A5064" t="s">
        <v>58</v>
      </c>
      <c r="B5064" t="s">
        <v>67</v>
      </c>
      <c r="C5064" s="7">
        <v>41897</v>
      </c>
      <c r="D5064">
        <v>0</v>
      </c>
      <c r="E5064" t="s">
        <v>2784</v>
      </c>
      <c r="F5064">
        <v>18.589191436767578</v>
      </c>
      <c r="G5064">
        <v>176</v>
      </c>
      <c r="H5064">
        <v>7.2613636363636367</v>
      </c>
      <c r="I5064">
        <v>79.585227966308594</v>
      </c>
      <c r="J5064">
        <v>7.2793207168579102</v>
      </c>
      <c r="K5064">
        <v>-0.57779800891876221</v>
      </c>
    </row>
    <row r="5065" spans="1:11" x14ac:dyDescent="0.25">
      <c r="A5065" t="s">
        <v>58</v>
      </c>
      <c r="B5065" t="s">
        <v>67</v>
      </c>
      <c r="C5065" s="7">
        <v>41897</v>
      </c>
      <c r="D5065">
        <v>1</v>
      </c>
      <c r="E5065" t="s">
        <v>2785</v>
      </c>
      <c r="F5065">
        <v>19.166988516141746</v>
      </c>
      <c r="G5065">
        <v>176</v>
      </c>
      <c r="H5065">
        <v>7.2613636363636367</v>
      </c>
      <c r="I5065">
        <v>79.585227966308594</v>
      </c>
      <c r="J5065">
        <v>7.2793207168579102</v>
      </c>
      <c r="K5065">
        <v>-0.57779800891876221</v>
      </c>
    </row>
    <row r="5066" spans="1:11" x14ac:dyDescent="0.25">
      <c r="A5066" t="s">
        <v>58</v>
      </c>
      <c r="B5066" t="s">
        <v>68</v>
      </c>
      <c r="C5066" s="7">
        <v>41897</v>
      </c>
      <c r="D5066">
        <v>0</v>
      </c>
      <c r="E5066" t="s">
        <v>2786</v>
      </c>
      <c r="F5066">
        <v>26.35875129699707</v>
      </c>
      <c r="G5066">
        <v>2</v>
      </c>
      <c r="H5066">
        <v>7</v>
      </c>
      <c r="I5066">
        <v>79.5</v>
      </c>
      <c r="J5066">
        <v>14.179259300231934</v>
      </c>
      <c r="K5066">
        <v>10.613750457763672</v>
      </c>
    </row>
    <row r="5067" spans="1:11" x14ac:dyDescent="0.25">
      <c r="A5067" t="s">
        <v>58</v>
      </c>
      <c r="B5067" t="s">
        <v>68</v>
      </c>
      <c r="C5067" s="7">
        <v>41897</v>
      </c>
      <c r="D5067">
        <v>1</v>
      </c>
      <c r="E5067" t="s">
        <v>2787</v>
      </c>
      <c r="F5067">
        <v>15.745000243186951</v>
      </c>
      <c r="G5067">
        <v>2</v>
      </c>
      <c r="H5067">
        <v>7</v>
      </c>
      <c r="I5067">
        <v>79.5</v>
      </c>
      <c r="J5067">
        <v>14.179259300231934</v>
      </c>
      <c r="K5067">
        <v>10.613750457763672</v>
      </c>
    </row>
    <row r="5068" spans="1:11" x14ac:dyDescent="0.25">
      <c r="A5068" t="s">
        <v>58</v>
      </c>
      <c r="B5068" t="s">
        <v>4120</v>
      </c>
      <c r="C5068" s="7">
        <v>41897</v>
      </c>
      <c r="D5068">
        <v>0</v>
      </c>
      <c r="E5068" t="s">
        <v>5399</v>
      </c>
      <c r="F5068">
        <v>17.980804443359375</v>
      </c>
      <c r="G5068">
        <v>87</v>
      </c>
      <c r="H5068">
        <v>8.5574712643678161</v>
      </c>
      <c r="I5068">
        <v>79.482757568359375</v>
      </c>
      <c r="J5068">
        <v>6.4225859642028809</v>
      </c>
      <c r="K5068">
        <v>0.18747135996818542</v>
      </c>
    </row>
    <row r="5069" spans="1:11" x14ac:dyDescent="0.25">
      <c r="A5069" t="s">
        <v>58</v>
      </c>
      <c r="B5069" t="s">
        <v>4120</v>
      </c>
      <c r="C5069" s="7">
        <v>41897</v>
      </c>
      <c r="D5069">
        <v>1</v>
      </c>
      <c r="E5069" t="s">
        <v>5400</v>
      </c>
      <c r="F5069">
        <v>17.793333208873527</v>
      </c>
      <c r="G5069">
        <v>87</v>
      </c>
      <c r="H5069">
        <v>8.5574712643678161</v>
      </c>
      <c r="I5069">
        <v>79.482757568359375</v>
      </c>
      <c r="J5069">
        <v>6.4225859642028809</v>
      </c>
      <c r="K5069">
        <v>0.18747135996818542</v>
      </c>
    </row>
    <row r="5070" spans="1:11" x14ac:dyDescent="0.25">
      <c r="A5070" t="s">
        <v>58</v>
      </c>
      <c r="B5070" t="s">
        <v>4121</v>
      </c>
      <c r="C5070" s="7">
        <v>41897</v>
      </c>
      <c r="D5070">
        <v>0</v>
      </c>
      <c r="E5070" t="s">
        <v>5401</v>
      </c>
      <c r="F5070">
        <v>12.38906192779541</v>
      </c>
      <c r="G5070">
        <v>8</v>
      </c>
      <c r="H5070">
        <v>4.875</v>
      </c>
      <c r="I5070">
        <v>79.625</v>
      </c>
      <c r="J5070">
        <v>6.9712328910827637</v>
      </c>
      <c r="K5070">
        <v>-0.25968816876411438</v>
      </c>
    </row>
    <row r="5071" spans="1:11" x14ac:dyDescent="0.25">
      <c r="A5071" t="s">
        <v>58</v>
      </c>
      <c r="B5071" t="s">
        <v>4121</v>
      </c>
      <c r="C5071" s="7">
        <v>41897</v>
      </c>
      <c r="D5071">
        <v>1</v>
      </c>
      <c r="E5071" t="s">
        <v>5402</v>
      </c>
      <c r="F5071">
        <v>12.648750277701765</v>
      </c>
      <c r="G5071">
        <v>8</v>
      </c>
      <c r="H5071">
        <v>4.875</v>
      </c>
      <c r="I5071">
        <v>79.625</v>
      </c>
      <c r="J5071">
        <v>6.9712328910827637</v>
      </c>
      <c r="K5071">
        <v>-0.25968816876411438</v>
      </c>
    </row>
    <row r="5072" spans="1:11" x14ac:dyDescent="0.25">
      <c r="A5072" t="s">
        <v>58</v>
      </c>
      <c r="B5072" t="s">
        <v>4122</v>
      </c>
      <c r="C5072" s="7">
        <v>41897</v>
      </c>
      <c r="D5072">
        <v>0</v>
      </c>
      <c r="E5072" t="s">
        <v>5403</v>
      </c>
      <c r="F5072">
        <v>30.828405380249023</v>
      </c>
      <c r="G5072">
        <v>174</v>
      </c>
      <c r="H5072">
        <v>9.2212643678160919</v>
      </c>
      <c r="I5072">
        <v>79.620689392089844</v>
      </c>
      <c r="J5072">
        <v>9.8291034698486328</v>
      </c>
      <c r="K5072">
        <v>-5.7973731309175491E-2</v>
      </c>
    </row>
    <row r="5073" spans="1:11" x14ac:dyDescent="0.25">
      <c r="A5073" t="s">
        <v>58</v>
      </c>
      <c r="B5073" t="s">
        <v>4122</v>
      </c>
      <c r="C5073" s="7">
        <v>41897</v>
      </c>
      <c r="D5073">
        <v>1</v>
      </c>
      <c r="E5073" t="s">
        <v>5404</v>
      </c>
      <c r="F5073">
        <v>30.88637917672937</v>
      </c>
      <c r="G5073">
        <v>174</v>
      </c>
      <c r="H5073">
        <v>9.2212643678160919</v>
      </c>
      <c r="I5073">
        <v>79.620689392089844</v>
      </c>
      <c r="J5073">
        <v>9.8291034698486328</v>
      </c>
      <c r="K5073">
        <v>-5.7973731309175491E-2</v>
      </c>
    </row>
    <row r="5074" spans="1:11" x14ac:dyDescent="0.25">
      <c r="A5074" t="s">
        <v>58</v>
      </c>
      <c r="B5074" t="s">
        <v>75</v>
      </c>
      <c r="C5074" s="7">
        <v>41897</v>
      </c>
      <c r="D5074">
        <v>0</v>
      </c>
      <c r="E5074" t="s">
        <v>1480</v>
      </c>
      <c r="F5074">
        <v>0</v>
      </c>
      <c r="G5074">
        <v>0</v>
      </c>
      <c r="H5074">
        <v>0</v>
      </c>
      <c r="I5074">
        <v>0</v>
      </c>
      <c r="J5074">
        <v>0</v>
      </c>
      <c r="K5074">
        <v>0</v>
      </c>
    </row>
    <row r="5075" spans="1:11" x14ac:dyDescent="0.25">
      <c r="A5075" t="s">
        <v>58</v>
      </c>
      <c r="B5075" t="s">
        <v>75</v>
      </c>
      <c r="C5075" s="7">
        <v>41897</v>
      </c>
      <c r="D5075">
        <v>1</v>
      </c>
      <c r="E5075" t="s">
        <v>1481</v>
      </c>
      <c r="F5075">
        <v>0</v>
      </c>
      <c r="G5075">
        <v>0</v>
      </c>
      <c r="H5075">
        <v>0</v>
      </c>
      <c r="I5075">
        <v>0</v>
      </c>
      <c r="J5075">
        <v>0</v>
      </c>
      <c r="K5075">
        <v>0</v>
      </c>
    </row>
    <row r="5076" spans="1:11" x14ac:dyDescent="0.25">
      <c r="A5076" t="s">
        <v>58</v>
      </c>
      <c r="B5076" t="s">
        <v>69</v>
      </c>
      <c r="C5076" s="7">
        <v>41897</v>
      </c>
      <c r="D5076">
        <v>0</v>
      </c>
      <c r="E5076" t="s">
        <v>1482</v>
      </c>
      <c r="F5076">
        <v>0</v>
      </c>
      <c r="G5076">
        <v>0</v>
      </c>
      <c r="H5076">
        <v>0</v>
      </c>
      <c r="I5076">
        <v>0</v>
      </c>
      <c r="J5076">
        <v>0</v>
      </c>
      <c r="K5076">
        <v>0</v>
      </c>
    </row>
    <row r="5077" spans="1:11" x14ac:dyDescent="0.25">
      <c r="A5077" t="s">
        <v>58</v>
      </c>
      <c r="B5077" t="s">
        <v>69</v>
      </c>
      <c r="C5077" s="7">
        <v>41897</v>
      </c>
      <c r="D5077">
        <v>1</v>
      </c>
      <c r="E5077" t="s">
        <v>1483</v>
      </c>
      <c r="F5077">
        <v>0</v>
      </c>
      <c r="G5077">
        <v>0</v>
      </c>
      <c r="H5077">
        <v>0</v>
      </c>
      <c r="I5077">
        <v>0</v>
      </c>
      <c r="J5077">
        <v>0</v>
      </c>
      <c r="K5077">
        <v>0</v>
      </c>
    </row>
    <row r="5078" spans="1:11" x14ac:dyDescent="0.25">
      <c r="A5078" t="s">
        <v>58</v>
      </c>
      <c r="B5078" t="s">
        <v>70</v>
      </c>
      <c r="C5078" s="7">
        <v>41897</v>
      </c>
      <c r="D5078">
        <v>0</v>
      </c>
      <c r="E5078" t="s">
        <v>1484</v>
      </c>
      <c r="F5078">
        <v>0</v>
      </c>
      <c r="G5078">
        <v>0</v>
      </c>
      <c r="H5078">
        <v>0</v>
      </c>
      <c r="I5078">
        <v>0</v>
      </c>
      <c r="J5078">
        <v>0</v>
      </c>
      <c r="K5078">
        <v>0</v>
      </c>
    </row>
    <row r="5079" spans="1:11" x14ac:dyDescent="0.25">
      <c r="A5079" t="s">
        <v>58</v>
      </c>
      <c r="B5079" t="s">
        <v>70</v>
      </c>
      <c r="C5079" s="7">
        <v>41897</v>
      </c>
      <c r="D5079">
        <v>1</v>
      </c>
      <c r="E5079" t="s">
        <v>1485</v>
      </c>
      <c r="F5079">
        <v>0</v>
      </c>
      <c r="G5079">
        <v>0</v>
      </c>
      <c r="H5079">
        <v>0</v>
      </c>
      <c r="I5079">
        <v>0</v>
      </c>
      <c r="J5079">
        <v>0</v>
      </c>
      <c r="K5079">
        <v>0</v>
      </c>
    </row>
    <row r="5080" spans="1:11" x14ac:dyDescent="0.25">
      <c r="A5080" t="s">
        <v>58</v>
      </c>
      <c r="B5080" t="s">
        <v>5566</v>
      </c>
      <c r="C5080" s="7">
        <v>41897</v>
      </c>
      <c r="D5080">
        <v>0</v>
      </c>
      <c r="E5080" t="s">
        <v>5991</v>
      </c>
      <c r="F5080">
        <v>0.97250014543533325</v>
      </c>
      <c r="G5080">
        <v>1</v>
      </c>
      <c r="H5080">
        <v>1</v>
      </c>
      <c r="I5080">
        <v>80</v>
      </c>
      <c r="K5080">
        <v>-0.51249986886978149</v>
      </c>
    </row>
    <row r="5081" spans="1:11" x14ac:dyDescent="0.25">
      <c r="A5081" t="s">
        <v>58</v>
      </c>
      <c r="B5081" t="s">
        <v>5566</v>
      </c>
      <c r="C5081" s="7">
        <v>41897</v>
      </c>
      <c r="D5081">
        <v>1</v>
      </c>
      <c r="E5081" t="s">
        <v>5992</v>
      </c>
      <c r="F5081">
        <v>1.4850000143051147</v>
      </c>
      <c r="G5081">
        <v>1</v>
      </c>
      <c r="H5081">
        <v>1</v>
      </c>
      <c r="I5081">
        <v>80</v>
      </c>
      <c r="K5081">
        <v>-0.51249986886978149</v>
      </c>
    </row>
    <row r="5082" spans="1:11" x14ac:dyDescent="0.25">
      <c r="A5082" t="s">
        <v>58</v>
      </c>
      <c r="B5082" t="s">
        <v>4123</v>
      </c>
      <c r="C5082" s="7">
        <v>41897</v>
      </c>
      <c r="D5082">
        <v>0</v>
      </c>
      <c r="E5082" t="s">
        <v>5405</v>
      </c>
      <c r="F5082">
        <v>14.107500076293945</v>
      </c>
      <c r="G5082">
        <v>30</v>
      </c>
      <c r="H5082">
        <v>2.9333333333333331</v>
      </c>
      <c r="I5082">
        <v>79.766670227050781</v>
      </c>
      <c r="J5082">
        <v>3.9575674533843994</v>
      </c>
      <c r="K5082">
        <v>-0.14550021290779114</v>
      </c>
    </row>
    <row r="5083" spans="1:11" x14ac:dyDescent="0.25">
      <c r="A5083" t="s">
        <v>58</v>
      </c>
      <c r="B5083" t="s">
        <v>4123</v>
      </c>
      <c r="C5083" s="7">
        <v>41897</v>
      </c>
      <c r="D5083">
        <v>1</v>
      </c>
      <c r="E5083" t="s">
        <v>5406</v>
      </c>
      <c r="F5083">
        <v>14.252999924123287</v>
      </c>
      <c r="G5083">
        <v>30</v>
      </c>
      <c r="H5083">
        <v>2.9333333333333331</v>
      </c>
      <c r="I5083">
        <v>79.766670227050781</v>
      </c>
      <c r="J5083">
        <v>3.9575674533843994</v>
      </c>
      <c r="K5083">
        <v>-0.14550021290779114</v>
      </c>
    </row>
    <row r="5084" spans="1:11" x14ac:dyDescent="0.25">
      <c r="A5084" t="s">
        <v>58</v>
      </c>
      <c r="B5084" t="s">
        <v>4124</v>
      </c>
      <c r="C5084" s="7">
        <v>41897</v>
      </c>
      <c r="D5084">
        <v>0</v>
      </c>
      <c r="E5084" t="s">
        <v>5407</v>
      </c>
      <c r="F5084">
        <v>17.399286270141602</v>
      </c>
      <c r="G5084">
        <v>42</v>
      </c>
      <c r="H5084">
        <v>15.80952380952381</v>
      </c>
      <c r="I5084">
        <v>79.23809814453125</v>
      </c>
      <c r="J5084">
        <v>9.87298583984375</v>
      </c>
      <c r="K5084">
        <v>-2.6378574371337891</v>
      </c>
    </row>
    <row r="5085" spans="1:11" x14ac:dyDescent="0.25">
      <c r="A5085" t="s">
        <v>58</v>
      </c>
      <c r="B5085" t="s">
        <v>4124</v>
      </c>
      <c r="C5085" s="7">
        <v>41897</v>
      </c>
      <c r="D5085">
        <v>1</v>
      </c>
      <c r="E5085" t="s">
        <v>5408</v>
      </c>
      <c r="F5085">
        <v>20.03714299485797</v>
      </c>
      <c r="G5085">
        <v>42</v>
      </c>
      <c r="H5085">
        <v>15.80952380952381</v>
      </c>
      <c r="I5085">
        <v>79.23809814453125</v>
      </c>
      <c r="J5085">
        <v>9.87298583984375</v>
      </c>
      <c r="K5085">
        <v>-2.6378574371337891</v>
      </c>
    </row>
    <row r="5086" spans="1:11" x14ac:dyDescent="0.25">
      <c r="A5086" t="s">
        <v>58</v>
      </c>
      <c r="B5086" t="s">
        <v>71</v>
      </c>
      <c r="C5086" s="7">
        <v>41897</v>
      </c>
      <c r="D5086">
        <v>0</v>
      </c>
      <c r="E5086" t="s">
        <v>1486</v>
      </c>
      <c r="F5086">
        <v>3.7150001525878906</v>
      </c>
      <c r="G5086">
        <v>1</v>
      </c>
      <c r="H5086">
        <v>1</v>
      </c>
      <c r="I5086">
        <v>79</v>
      </c>
      <c r="K5086">
        <v>1.945000171661377</v>
      </c>
    </row>
    <row r="5087" spans="1:11" x14ac:dyDescent="0.25">
      <c r="A5087" t="s">
        <v>58</v>
      </c>
      <c r="B5087" t="s">
        <v>71</v>
      </c>
      <c r="C5087" s="7">
        <v>41897</v>
      </c>
      <c r="D5087">
        <v>1</v>
      </c>
      <c r="E5087" t="s">
        <v>1487</v>
      </c>
      <c r="F5087">
        <v>1.7699999809265137</v>
      </c>
      <c r="G5087">
        <v>1</v>
      </c>
      <c r="H5087">
        <v>1</v>
      </c>
      <c r="I5087">
        <v>79</v>
      </c>
      <c r="K5087">
        <v>1.945000171661377</v>
      </c>
    </row>
    <row r="5088" spans="1:11" x14ac:dyDescent="0.25">
      <c r="A5088" t="s">
        <v>58</v>
      </c>
      <c r="B5088" t="s">
        <v>72</v>
      </c>
      <c r="C5088" s="7">
        <v>41897</v>
      </c>
      <c r="D5088">
        <v>0</v>
      </c>
      <c r="E5088" t="s">
        <v>1488</v>
      </c>
      <c r="F5088">
        <v>6.5089116096496582</v>
      </c>
      <c r="G5088">
        <v>85</v>
      </c>
      <c r="H5088">
        <v>2.9823529411764707</v>
      </c>
      <c r="I5088">
        <v>79.658821105957031</v>
      </c>
      <c r="J5088">
        <v>4.8694100379943848</v>
      </c>
      <c r="K5088">
        <v>0.17502924799919128</v>
      </c>
    </row>
    <row r="5089" spans="1:11" x14ac:dyDescent="0.25">
      <c r="A5089" t="s">
        <v>58</v>
      </c>
      <c r="B5089" t="s">
        <v>72</v>
      </c>
      <c r="C5089" s="7">
        <v>41897</v>
      </c>
      <c r="D5089">
        <v>1</v>
      </c>
      <c r="E5089" t="s">
        <v>1489</v>
      </c>
      <c r="F5089">
        <v>6.3338823590208504</v>
      </c>
      <c r="G5089">
        <v>85</v>
      </c>
      <c r="H5089">
        <v>2.9823529411764707</v>
      </c>
      <c r="I5089">
        <v>79.658821105957031</v>
      </c>
      <c r="J5089">
        <v>4.8694100379943848</v>
      </c>
      <c r="K5089">
        <v>0.17502924799919128</v>
      </c>
    </row>
    <row r="5090" spans="1:11" x14ac:dyDescent="0.25">
      <c r="A5090" t="s">
        <v>58</v>
      </c>
      <c r="B5090" t="s">
        <v>73</v>
      </c>
      <c r="C5090" s="7">
        <v>41897</v>
      </c>
      <c r="D5090">
        <v>0</v>
      </c>
      <c r="E5090" t="s">
        <v>1490</v>
      </c>
      <c r="F5090">
        <v>28.106912612915039</v>
      </c>
      <c r="G5090">
        <v>277</v>
      </c>
      <c r="H5090">
        <v>10.828519855595667</v>
      </c>
      <c r="I5090">
        <v>79.534294128417969</v>
      </c>
      <c r="J5090">
        <v>9.3545026779174805</v>
      </c>
      <c r="K5090">
        <v>-0.4227253794670105</v>
      </c>
    </row>
    <row r="5091" spans="1:11" x14ac:dyDescent="0.25">
      <c r="A5091" t="s">
        <v>58</v>
      </c>
      <c r="B5091" t="s">
        <v>73</v>
      </c>
      <c r="C5091" s="7">
        <v>41897</v>
      </c>
      <c r="D5091">
        <v>1</v>
      </c>
      <c r="E5091" t="s">
        <v>1491</v>
      </c>
      <c r="F5091">
        <v>28.529638882383487</v>
      </c>
      <c r="G5091">
        <v>277</v>
      </c>
      <c r="H5091">
        <v>10.828519855595667</v>
      </c>
      <c r="I5091">
        <v>79.534294128417969</v>
      </c>
      <c r="J5091">
        <v>9.3545026779174805</v>
      </c>
      <c r="K5091">
        <v>-0.4227253794670105</v>
      </c>
    </row>
    <row r="5092" spans="1:11" x14ac:dyDescent="0.25">
      <c r="A5092" t="s">
        <v>58</v>
      </c>
      <c r="B5092" t="s">
        <v>5565</v>
      </c>
      <c r="C5092" s="7">
        <v>41897</v>
      </c>
      <c r="D5092">
        <v>0</v>
      </c>
      <c r="E5092" t="s">
        <v>5993</v>
      </c>
      <c r="F5092">
        <v>5.9451785087585449</v>
      </c>
      <c r="G5092">
        <v>14</v>
      </c>
      <c r="H5092">
        <v>4.0714285714285712</v>
      </c>
      <c r="I5092">
        <v>79.714286804199219</v>
      </c>
      <c r="J5092">
        <v>3.9722497463226318</v>
      </c>
      <c r="K5092">
        <v>-0.96625000238418579</v>
      </c>
    </row>
    <row r="5093" spans="1:11" x14ac:dyDescent="0.25">
      <c r="A5093" t="s">
        <v>58</v>
      </c>
      <c r="B5093" t="s">
        <v>5565</v>
      </c>
      <c r="C5093" s="7">
        <v>41897</v>
      </c>
      <c r="D5093">
        <v>1</v>
      </c>
      <c r="E5093" t="s">
        <v>5994</v>
      </c>
      <c r="F5093">
        <v>6.9114286048071722</v>
      </c>
      <c r="G5093">
        <v>14</v>
      </c>
      <c r="H5093">
        <v>4.0714285714285712</v>
      </c>
      <c r="I5093">
        <v>79.714286804199219</v>
      </c>
      <c r="J5093">
        <v>3.9722497463226318</v>
      </c>
      <c r="K5093">
        <v>-0.96625000238418579</v>
      </c>
    </row>
    <row r="5094" spans="1:11" x14ac:dyDescent="0.25">
      <c r="A5094" t="s">
        <v>58</v>
      </c>
      <c r="B5094" t="s">
        <v>4119</v>
      </c>
      <c r="C5094" s="7">
        <v>41898</v>
      </c>
      <c r="D5094">
        <v>0</v>
      </c>
      <c r="E5094" t="s">
        <v>5409</v>
      </c>
      <c r="F5094">
        <v>12.521784782409668</v>
      </c>
      <c r="G5094">
        <v>7</v>
      </c>
      <c r="H5094">
        <v>8</v>
      </c>
      <c r="I5094">
        <v>82.857139587402344</v>
      </c>
      <c r="J5094">
        <v>9.2951583862304687</v>
      </c>
      <c r="K5094">
        <v>4.3739275932312012</v>
      </c>
    </row>
    <row r="5095" spans="1:11" x14ac:dyDescent="0.25">
      <c r="A5095" t="s">
        <v>58</v>
      </c>
      <c r="B5095" t="s">
        <v>4119</v>
      </c>
      <c r="C5095" s="7">
        <v>41898</v>
      </c>
      <c r="D5095">
        <v>1</v>
      </c>
      <c r="E5095" t="s">
        <v>5410</v>
      </c>
      <c r="F5095">
        <v>8.1478570869990765</v>
      </c>
      <c r="G5095">
        <v>7</v>
      </c>
      <c r="H5095">
        <v>8</v>
      </c>
      <c r="I5095">
        <v>82.857139587402344</v>
      </c>
      <c r="J5095">
        <v>9.2951583862304687</v>
      </c>
      <c r="K5095">
        <v>4.3739275932312012</v>
      </c>
    </row>
    <row r="5096" spans="1:11" x14ac:dyDescent="0.25">
      <c r="A5096" t="s">
        <v>58</v>
      </c>
      <c r="B5096" t="s">
        <v>3637</v>
      </c>
      <c r="C5096" s="7">
        <v>41898</v>
      </c>
      <c r="D5096">
        <v>0</v>
      </c>
      <c r="E5096" t="s">
        <v>3853</v>
      </c>
      <c r="F5096">
        <v>23.78233528137207</v>
      </c>
      <c r="G5096">
        <v>363</v>
      </c>
      <c r="H5096">
        <v>8.9641873278236908</v>
      </c>
      <c r="I5096">
        <v>83.314048767089844</v>
      </c>
      <c r="J5096">
        <v>13.429734230041504</v>
      </c>
      <c r="K5096">
        <v>-0.71918010711669922</v>
      </c>
    </row>
    <row r="5097" spans="1:11" x14ac:dyDescent="0.25">
      <c r="A5097" t="s">
        <v>58</v>
      </c>
      <c r="B5097" t="s">
        <v>3637</v>
      </c>
      <c r="C5097" s="7">
        <v>41898</v>
      </c>
      <c r="D5097">
        <v>1</v>
      </c>
      <c r="E5097" t="s">
        <v>3854</v>
      </c>
      <c r="F5097">
        <v>24.501514909475961</v>
      </c>
      <c r="G5097">
        <v>363</v>
      </c>
      <c r="H5097">
        <v>8.9641873278236908</v>
      </c>
      <c r="I5097">
        <v>83.314048767089844</v>
      </c>
      <c r="J5097">
        <v>13.429734230041504</v>
      </c>
      <c r="K5097">
        <v>-0.71918010711669922</v>
      </c>
    </row>
    <row r="5098" spans="1:11" x14ac:dyDescent="0.25">
      <c r="A5098" t="s">
        <v>58</v>
      </c>
      <c r="B5098" t="s">
        <v>61</v>
      </c>
      <c r="C5098" s="7">
        <v>41898</v>
      </c>
      <c r="D5098">
        <v>0</v>
      </c>
      <c r="E5098" t="s">
        <v>1492</v>
      </c>
      <c r="F5098">
        <v>29.369253158569336</v>
      </c>
      <c r="G5098">
        <v>204</v>
      </c>
      <c r="H5098">
        <v>8.7034313725490193</v>
      </c>
      <c r="I5098">
        <v>82</v>
      </c>
      <c r="J5098">
        <v>11.692672729492188</v>
      </c>
      <c r="K5098">
        <v>-0.71780592203140259</v>
      </c>
    </row>
    <row r="5099" spans="1:11" x14ac:dyDescent="0.25">
      <c r="A5099" t="s">
        <v>58</v>
      </c>
      <c r="B5099" t="s">
        <v>61</v>
      </c>
      <c r="C5099" s="7">
        <v>41898</v>
      </c>
      <c r="D5099">
        <v>1</v>
      </c>
      <c r="E5099" t="s">
        <v>1493</v>
      </c>
      <c r="F5099">
        <v>30.087058521515015</v>
      </c>
      <c r="G5099">
        <v>204</v>
      </c>
      <c r="H5099">
        <v>8.7034313725490193</v>
      </c>
      <c r="I5099">
        <v>82</v>
      </c>
      <c r="J5099">
        <v>11.692672729492188</v>
      </c>
      <c r="K5099">
        <v>-0.71780592203140259</v>
      </c>
    </row>
    <row r="5100" spans="1:11" x14ac:dyDescent="0.25">
      <c r="A5100" t="s">
        <v>58</v>
      </c>
      <c r="B5100" t="s">
        <v>62</v>
      </c>
      <c r="C5100" s="7">
        <v>41898</v>
      </c>
      <c r="D5100">
        <v>0</v>
      </c>
      <c r="E5100" t="s">
        <v>1494</v>
      </c>
      <c r="F5100">
        <v>16.614213943481445</v>
      </c>
      <c r="G5100">
        <v>159</v>
      </c>
      <c r="H5100">
        <v>9.2987421383647799</v>
      </c>
      <c r="I5100">
        <v>85</v>
      </c>
      <c r="J5100">
        <v>15.413217544555664</v>
      </c>
      <c r="K5100">
        <v>-0.72094327211380005</v>
      </c>
    </row>
    <row r="5101" spans="1:11" x14ac:dyDescent="0.25">
      <c r="A5101" t="s">
        <v>58</v>
      </c>
      <c r="B5101" t="s">
        <v>62</v>
      </c>
      <c r="C5101" s="7">
        <v>41898</v>
      </c>
      <c r="D5101">
        <v>1</v>
      </c>
      <c r="E5101" t="s">
        <v>1495</v>
      </c>
      <c r="F5101">
        <v>17.335157067614531</v>
      </c>
      <c r="G5101">
        <v>159</v>
      </c>
      <c r="H5101">
        <v>9.2987421383647799</v>
      </c>
      <c r="I5101">
        <v>85</v>
      </c>
      <c r="J5101">
        <v>15.413217544555664</v>
      </c>
      <c r="K5101">
        <v>-0.72094327211380005</v>
      </c>
    </row>
    <row r="5102" spans="1:11" x14ac:dyDescent="0.25">
      <c r="A5102" t="s">
        <v>58</v>
      </c>
      <c r="B5102" t="s">
        <v>74</v>
      </c>
      <c r="C5102" s="7">
        <v>41898</v>
      </c>
      <c r="D5102">
        <v>0</v>
      </c>
      <c r="E5102" t="s">
        <v>1496</v>
      </c>
      <c r="F5102">
        <v>31.122499465942383</v>
      </c>
      <c r="G5102">
        <v>4</v>
      </c>
      <c r="H5102">
        <v>7</v>
      </c>
      <c r="I5102">
        <v>85</v>
      </c>
      <c r="J5102">
        <v>14.622337341308594</v>
      </c>
      <c r="K5102">
        <v>5.4774999618530273</v>
      </c>
    </row>
    <row r="5103" spans="1:11" x14ac:dyDescent="0.25">
      <c r="A5103" t="s">
        <v>58</v>
      </c>
      <c r="B5103" t="s">
        <v>74</v>
      </c>
      <c r="C5103" s="7">
        <v>41898</v>
      </c>
      <c r="D5103">
        <v>1</v>
      </c>
      <c r="E5103" t="s">
        <v>1497</v>
      </c>
      <c r="F5103">
        <v>25.644999980926514</v>
      </c>
      <c r="G5103">
        <v>4</v>
      </c>
      <c r="H5103">
        <v>7</v>
      </c>
      <c r="I5103">
        <v>85</v>
      </c>
      <c r="J5103">
        <v>14.622337341308594</v>
      </c>
      <c r="K5103">
        <v>5.4774999618530273</v>
      </c>
    </row>
    <row r="5104" spans="1:11" x14ac:dyDescent="0.25">
      <c r="A5104" t="s">
        <v>58</v>
      </c>
      <c r="B5104" t="s">
        <v>63</v>
      </c>
      <c r="C5104" s="7">
        <v>41898</v>
      </c>
      <c r="D5104">
        <v>0</v>
      </c>
      <c r="E5104" t="s">
        <v>2788</v>
      </c>
      <c r="F5104">
        <v>0</v>
      </c>
      <c r="G5104">
        <v>0</v>
      </c>
      <c r="H5104">
        <v>0</v>
      </c>
      <c r="I5104">
        <v>0</v>
      </c>
      <c r="J5104">
        <v>0</v>
      </c>
      <c r="K5104">
        <v>0</v>
      </c>
    </row>
    <row r="5105" spans="1:11" x14ac:dyDescent="0.25">
      <c r="A5105" t="s">
        <v>58</v>
      </c>
      <c r="B5105" t="s">
        <v>63</v>
      </c>
      <c r="C5105" s="7">
        <v>41898</v>
      </c>
      <c r="D5105">
        <v>1</v>
      </c>
      <c r="E5105" t="s">
        <v>2789</v>
      </c>
      <c r="F5105">
        <v>0</v>
      </c>
      <c r="G5105">
        <v>0</v>
      </c>
      <c r="H5105">
        <v>0</v>
      </c>
      <c r="I5105">
        <v>0</v>
      </c>
      <c r="J5105">
        <v>0</v>
      </c>
      <c r="K5105">
        <v>0</v>
      </c>
    </row>
    <row r="5106" spans="1:11" x14ac:dyDescent="0.25">
      <c r="A5106" t="s">
        <v>58</v>
      </c>
      <c r="B5106" t="s">
        <v>64</v>
      </c>
      <c r="C5106" s="7">
        <v>41898</v>
      </c>
      <c r="D5106">
        <v>0</v>
      </c>
      <c r="E5106" t="s">
        <v>2790</v>
      </c>
      <c r="F5106">
        <v>0</v>
      </c>
      <c r="G5106">
        <v>0</v>
      </c>
      <c r="H5106">
        <v>0</v>
      </c>
      <c r="I5106">
        <v>0</v>
      </c>
      <c r="J5106">
        <v>0</v>
      </c>
      <c r="K5106">
        <v>0</v>
      </c>
    </row>
    <row r="5107" spans="1:11" x14ac:dyDescent="0.25">
      <c r="A5107" t="s">
        <v>58</v>
      </c>
      <c r="B5107" t="s">
        <v>64</v>
      </c>
      <c r="C5107" s="7">
        <v>41898</v>
      </c>
      <c r="D5107">
        <v>1</v>
      </c>
      <c r="E5107" t="s">
        <v>2791</v>
      </c>
      <c r="F5107">
        <v>0</v>
      </c>
      <c r="G5107">
        <v>0</v>
      </c>
      <c r="H5107">
        <v>0</v>
      </c>
      <c r="I5107">
        <v>0</v>
      </c>
      <c r="J5107">
        <v>0</v>
      </c>
      <c r="K5107">
        <v>0</v>
      </c>
    </row>
    <row r="5108" spans="1:11" x14ac:dyDescent="0.25">
      <c r="A5108" t="s">
        <v>58</v>
      </c>
      <c r="B5108" t="s">
        <v>65</v>
      </c>
      <c r="C5108" s="7">
        <v>41898</v>
      </c>
      <c r="D5108">
        <v>0</v>
      </c>
      <c r="E5108" t="s">
        <v>2792</v>
      </c>
      <c r="F5108">
        <v>0</v>
      </c>
      <c r="G5108">
        <v>0</v>
      </c>
      <c r="H5108">
        <v>0</v>
      </c>
      <c r="I5108">
        <v>0</v>
      </c>
      <c r="J5108">
        <v>0</v>
      </c>
      <c r="K5108">
        <v>0</v>
      </c>
    </row>
    <row r="5109" spans="1:11" x14ac:dyDescent="0.25">
      <c r="A5109" t="s">
        <v>58</v>
      </c>
      <c r="B5109" t="s">
        <v>65</v>
      </c>
      <c r="C5109" s="7">
        <v>41898</v>
      </c>
      <c r="D5109">
        <v>1</v>
      </c>
      <c r="E5109" t="s">
        <v>2793</v>
      </c>
      <c r="F5109">
        <v>0</v>
      </c>
      <c r="G5109">
        <v>0</v>
      </c>
      <c r="H5109">
        <v>0</v>
      </c>
      <c r="I5109">
        <v>0</v>
      </c>
      <c r="J5109">
        <v>0</v>
      </c>
      <c r="K5109">
        <v>0</v>
      </c>
    </row>
    <row r="5110" spans="1:11" x14ac:dyDescent="0.25">
      <c r="A5110" t="s">
        <v>58</v>
      </c>
      <c r="B5110" t="s">
        <v>66</v>
      </c>
      <c r="C5110" s="7">
        <v>41898</v>
      </c>
      <c r="D5110">
        <v>0</v>
      </c>
      <c r="E5110" t="s">
        <v>2794</v>
      </c>
      <c r="F5110">
        <v>28.03045654296875</v>
      </c>
      <c r="G5110">
        <v>181</v>
      </c>
      <c r="H5110">
        <v>10.685082872928177</v>
      </c>
      <c r="I5110">
        <v>83.342544555664063</v>
      </c>
      <c r="J5110">
        <v>16.798736572265625</v>
      </c>
      <c r="K5110">
        <v>-0.83244442939758301</v>
      </c>
    </row>
    <row r="5111" spans="1:11" x14ac:dyDescent="0.25">
      <c r="A5111" t="s">
        <v>58</v>
      </c>
      <c r="B5111" t="s">
        <v>66</v>
      </c>
      <c r="C5111" s="7">
        <v>41898</v>
      </c>
      <c r="D5111">
        <v>1</v>
      </c>
      <c r="E5111" t="s">
        <v>2795</v>
      </c>
      <c r="F5111">
        <v>28.862900103241699</v>
      </c>
      <c r="G5111">
        <v>181</v>
      </c>
      <c r="H5111">
        <v>10.685082872928177</v>
      </c>
      <c r="I5111">
        <v>83.342544555664063</v>
      </c>
      <c r="J5111">
        <v>16.798736572265625</v>
      </c>
      <c r="K5111">
        <v>-0.83244442939758301</v>
      </c>
    </row>
    <row r="5112" spans="1:11" x14ac:dyDescent="0.25">
      <c r="A5112" t="s">
        <v>58</v>
      </c>
      <c r="B5112" t="s">
        <v>67</v>
      </c>
      <c r="C5112" s="7">
        <v>41898</v>
      </c>
      <c r="D5112">
        <v>0</v>
      </c>
      <c r="E5112" t="s">
        <v>2796</v>
      </c>
      <c r="F5112">
        <v>19.202173233032227</v>
      </c>
      <c r="G5112">
        <v>176</v>
      </c>
      <c r="H5112">
        <v>7.2613636363636367</v>
      </c>
      <c r="I5112">
        <v>83.244316101074219</v>
      </c>
      <c r="J5112">
        <v>8.8311328887939453</v>
      </c>
      <c r="K5112">
        <v>-0.78717297315597534</v>
      </c>
    </row>
    <row r="5113" spans="1:11" x14ac:dyDescent="0.25">
      <c r="A5113" t="s">
        <v>58</v>
      </c>
      <c r="B5113" t="s">
        <v>67</v>
      </c>
      <c r="C5113" s="7">
        <v>41898</v>
      </c>
      <c r="D5113">
        <v>1</v>
      </c>
      <c r="E5113" t="s">
        <v>2797</v>
      </c>
      <c r="F5113">
        <v>19.98934655772014</v>
      </c>
      <c r="G5113">
        <v>176</v>
      </c>
      <c r="H5113">
        <v>7.2613636363636367</v>
      </c>
      <c r="I5113">
        <v>83.244316101074219</v>
      </c>
      <c r="J5113">
        <v>8.8311328887939453</v>
      </c>
      <c r="K5113">
        <v>-0.78717297315597534</v>
      </c>
    </row>
    <row r="5114" spans="1:11" x14ac:dyDescent="0.25">
      <c r="A5114" t="s">
        <v>58</v>
      </c>
      <c r="B5114" t="s">
        <v>68</v>
      </c>
      <c r="C5114" s="7">
        <v>41898</v>
      </c>
      <c r="D5114">
        <v>0</v>
      </c>
      <c r="E5114" t="s">
        <v>2798</v>
      </c>
      <c r="F5114">
        <v>27.701250076293945</v>
      </c>
      <c r="G5114">
        <v>2</v>
      </c>
      <c r="H5114">
        <v>7</v>
      </c>
      <c r="I5114">
        <v>83.5</v>
      </c>
      <c r="J5114">
        <v>4.2691569328308105</v>
      </c>
      <c r="K5114">
        <v>3.1212496757507324</v>
      </c>
    </row>
    <row r="5115" spans="1:11" x14ac:dyDescent="0.25">
      <c r="A5115" t="s">
        <v>58</v>
      </c>
      <c r="B5115" t="s">
        <v>68</v>
      </c>
      <c r="C5115" s="7">
        <v>41898</v>
      </c>
      <c r="D5115">
        <v>1</v>
      </c>
      <c r="E5115" t="s">
        <v>2799</v>
      </c>
      <c r="F5115">
        <v>24.579999685287476</v>
      </c>
      <c r="G5115">
        <v>2</v>
      </c>
      <c r="H5115">
        <v>7</v>
      </c>
      <c r="I5115">
        <v>83.5</v>
      </c>
      <c r="J5115">
        <v>4.2691569328308105</v>
      </c>
      <c r="K5115">
        <v>3.1212496757507324</v>
      </c>
    </row>
    <row r="5116" spans="1:11" x14ac:dyDescent="0.25">
      <c r="A5116" t="s">
        <v>58</v>
      </c>
      <c r="B5116" t="s">
        <v>4120</v>
      </c>
      <c r="C5116" s="7">
        <v>41898</v>
      </c>
      <c r="D5116">
        <v>0</v>
      </c>
      <c r="E5116" t="s">
        <v>5411</v>
      </c>
      <c r="F5116">
        <v>17.027240753173828</v>
      </c>
      <c r="G5116">
        <v>87</v>
      </c>
      <c r="H5116">
        <v>8.5574712643678161</v>
      </c>
      <c r="I5116">
        <v>83.551727294921875</v>
      </c>
      <c r="J5116">
        <v>16.254425048828125</v>
      </c>
      <c r="K5116">
        <v>-2.6378729343414307</v>
      </c>
    </row>
    <row r="5117" spans="1:11" x14ac:dyDescent="0.25">
      <c r="A5117" t="s">
        <v>58</v>
      </c>
      <c r="B5117" t="s">
        <v>4120</v>
      </c>
      <c r="C5117" s="7">
        <v>41898</v>
      </c>
      <c r="D5117">
        <v>1</v>
      </c>
      <c r="E5117" t="s">
        <v>5412</v>
      </c>
      <c r="F5117">
        <v>19.665114429019305</v>
      </c>
      <c r="G5117">
        <v>87</v>
      </c>
      <c r="H5117">
        <v>8.5574712643678161</v>
      </c>
      <c r="I5117">
        <v>83.551727294921875</v>
      </c>
      <c r="J5117">
        <v>16.254425048828125</v>
      </c>
      <c r="K5117">
        <v>-2.6378729343414307</v>
      </c>
    </row>
    <row r="5118" spans="1:11" x14ac:dyDescent="0.25">
      <c r="A5118" t="s">
        <v>58</v>
      </c>
      <c r="B5118" t="s">
        <v>4121</v>
      </c>
      <c r="C5118" s="7">
        <v>41898</v>
      </c>
      <c r="D5118">
        <v>0</v>
      </c>
      <c r="E5118" t="s">
        <v>5413</v>
      </c>
      <c r="F5118">
        <v>13.219061851501465</v>
      </c>
      <c r="G5118">
        <v>8</v>
      </c>
      <c r="H5118">
        <v>4.875</v>
      </c>
      <c r="I5118">
        <v>83.125</v>
      </c>
      <c r="J5118">
        <v>9.9861879348754883</v>
      </c>
      <c r="K5118">
        <v>-0.18781325221061707</v>
      </c>
    </row>
    <row r="5119" spans="1:11" x14ac:dyDescent="0.25">
      <c r="A5119" t="s">
        <v>58</v>
      </c>
      <c r="B5119" t="s">
        <v>4121</v>
      </c>
      <c r="C5119" s="7">
        <v>41898</v>
      </c>
      <c r="D5119">
        <v>1</v>
      </c>
      <c r="E5119" t="s">
        <v>5414</v>
      </c>
      <c r="F5119">
        <v>13.406875225249678</v>
      </c>
      <c r="G5119">
        <v>8</v>
      </c>
      <c r="H5119">
        <v>4.875</v>
      </c>
      <c r="I5119">
        <v>83.125</v>
      </c>
      <c r="J5119">
        <v>9.9861879348754883</v>
      </c>
      <c r="K5119">
        <v>-0.18781325221061707</v>
      </c>
    </row>
    <row r="5120" spans="1:11" x14ac:dyDescent="0.25">
      <c r="A5120" t="s">
        <v>58</v>
      </c>
      <c r="B5120" t="s">
        <v>4122</v>
      </c>
      <c r="C5120" s="7">
        <v>41898</v>
      </c>
      <c r="D5120">
        <v>0</v>
      </c>
      <c r="E5120" t="s">
        <v>5415</v>
      </c>
      <c r="F5120">
        <v>31.984554290771484</v>
      </c>
      <c r="G5120">
        <v>174</v>
      </c>
      <c r="H5120">
        <v>9.2212643678160919</v>
      </c>
      <c r="I5120">
        <v>83.137931823730469</v>
      </c>
      <c r="J5120">
        <v>14.426982879638672</v>
      </c>
      <c r="K5120">
        <v>-0.29550266265869141</v>
      </c>
    </row>
    <row r="5121" spans="1:11" x14ac:dyDescent="0.25">
      <c r="A5121" t="s">
        <v>58</v>
      </c>
      <c r="B5121" t="s">
        <v>4122</v>
      </c>
      <c r="C5121" s="7">
        <v>41898</v>
      </c>
      <c r="D5121">
        <v>1</v>
      </c>
      <c r="E5121" t="s">
        <v>5416</v>
      </c>
      <c r="F5121">
        <v>32.280057388004558</v>
      </c>
      <c r="G5121">
        <v>174</v>
      </c>
      <c r="H5121">
        <v>9.2212643678160919</v>
      </c>
      <c r="I5121">
        <v>83.137931823730469</v>
      </c>
      <c r="J5121">
        <v>14.426982879638672</v>
      </c>
      <c r="K5121">
        <v>-0.29550266265869141</v>
      </c>
    </row>
    <row r="5122" spans="1:11" x14ac:dyDescent="0.25">
      <c r="A5122" t="s">
        <v>58</v>
      </c>
      <c r="B5122" t="s">
        <v>75</v>
      </c>
      <c r="C5122" s="7">
        <v>41898</v>
      </c>
      <c r="D5122">
        <v>0</v>
      </c>
      <c r="E5122" t="s">
        <v>1498</v>
      </c>
      <c r="F5122">
        <v>0</v>
      </c>
      <c r="G5122">
        <v>0</v>
      </c>
      <c r="H5122">
        <v>0</v>
      </c>
      <c r="I5122">
        <v>0</v>
      </c>
      <c r="J5122">
        <v>0</v>
      </c>
      <c r="K5122">
        <v>0</v>
      </c>
    </row>
    <row r="5123" spans="1:11" x14ac:dyDescent="0.25">
      <c r="A5123" t="s">
        <v>58</v>
      </c>
      <c r="B5123" t="s">
        <v>75</v>
      </c>
      <c r="C5123" s="7">
        <v>41898</v>
      </c>
      <c r="D5123">
        <v>1</v>
      </c>
      <c r="E5123" t="s">
        <v>1499</v>
      </c>
      <c r="F5123">
        <v>0</v>
      </c>
      <c r="G5123">
        <v>0</v>
      </c>
      <c r="H5123">
        <v>0</v>
      </c>
      <c r="I5123">
        <v>0</v>
      </c>
      <c r="J5123">
        <v>0</v>
      </c>
      <c r="K5123">
        <v>0</v>
      </c>
    </row>
    <row r="5124" spans="1:11" x14ac:dyDescent="0.25">
      <c r="A5124" t="s">
        <v>58</v>
      </c>
      <c r="B5124" t="s">
        <v>69</v>
      </c>
      <c r="C5124" s="7">
        <v>41898</v>
      </c>
      <c r="D5124">
        <v>0</v>
      </c>
      <c r="E5124" t="s">
        <v>1500</v>
      </c>
      <c r="F5124">
        <v>0</v>
      </c>
      <c r="G5124">
        <v>0</v>
      </c>
      <c r="H5124">
        <v>0</v>
      </c>
      <c r="I5124">
        <v>0</v>
      </c>
      <c r="J5124">
        <v>0</v>
      </c>
      <c r="K5124">
        <v>0</v>
      </c>
    </row>
    <row r="5125" spans="1:11" x14ac:dyDescent="0.25">
      <c r="A5125" t="s">
        <v>58</v>
      </c>
      <c r="B5125" t="s">
        <v>69</v>
      </c>
      <c r="C5125" s="7">
        <v>41898</v>
      </c>
      <c r="D5125">
        <v>1</v>
      </c>
      <c r="E5125" t="s">
        <v>1501</v>
      </c>
      <c r="F5125">
        <v>0</v>
      </c>
      <c r="G5125">
        <v>0</v>
      </c>
      <c r="H5125">
        <v>0</v>
      </c>
      <c r="I5125">
        <v>0</v>
      </c>
      <c r="J5125">
        <v>0</v>
      </c>
      <c r="K5125">
        <v>0</v>
      </c>
    </row>
    <row r="5126" spans="1:11" x14ac:dyDescent="0.25">
      <c r="A5126" t="s">
        <v>58</v>
      </c>
      <c r="B5126" t="s">
        <v>70</v>
      </c>
      <c r="C5126" s="7">
        <v>41898</v>
      </c>
      <c r="D5126">
        <v>0</v>
      </c>
      <c r="E5126" t="s">
        <v>1502</v>
      </c>
      <c r="F5126">
        <v>0</v>
      </c>
      <c r="G5126">
        <v>0</v>
      </c>
      <c r="H5126">
        <v>0</v>
      </c>
      <c r="I5126">
        <v>0</v>
      </c>
      <c r="J5126">
        <v>0</v>
      </c>
      <c r="K5126">
        <v>0</v>
      </c>
    </row>
    <row r="5127" spans="1:11" x14ac:dyDescent="0.25">
      <c r="A5127" t="s">
        <v>58</v>
      </c>
      <c r="B5127" t="s">
        <v>70</v>
      </c>
      <c r="C5127" s="7">
        <v>41898</v>
      </c>
      <c r="D5127">
        <v>1</v>
      </c>
      <c r="E5127" t="s">
        <v>1503</v>
      </c>
      <c r="F5127">
        <v>0</v>
      </c>
      <c r="G5127">
        <v>0</v>
      </c>
      <c r="H5127">
        <v>0</v>
      </c>
      <c r="I5127">
        <v>0</v>
      </c>
      <c r="J5127">
        <v>0</v>
      </c>
      <c r="K5127">
        <v>0</v>
      </c>
    </row>
    <row r="5128" spans="1:11" x14ac:dyDescent="0.25">
      <c r="A5128" t="s">
        <v>58</v>
      </c>
      <c r="B5128" t="s">
        <v>5566</v>
      </c>
      <c r="C5128" s="7">
        <v>41898</v>
      </c>
      <c r="D5128">
        <v>0</v>
      </c>
      <c r="E5128" t="s">
        <v>5995</v>
      </c>
      <c r="F5128">
        <v>1.6524999141693115</v>
      </c>
      <c r="G5128">
        <v>1</v>
      </c>
      <c r="H5128">
        <v>1</v>
      </c>
      <c r="I5128">
        <v>82</v>
      </c>
      <c r="K5128">
        <v>0.13749992847442627</v>
      </c>
    </row>
    <row r="5129" spans="1:11" x14ac:dyDescent="0.25">
      <c r="A5129" t="s">
        <v>58</v>
      </c>
      <c r="B5129" t="s">
        <v>5566</v>
      </c>
      <c r="C5129" s="7">
        <v>41898</v>
      </c>
      <c r="D5129">
        <v>1</v>
      </c>
      <c r="E5129" t="s">
        <v>5996</v>
      </c>
      <c r="F5129">
        <v>1.5149999856948853</v>
      </c>
      <c r="G5129">
        <v>1</v>
      </c>
      <c r="H5129">
        <v>1</v>
      </c>
      <c r="I5129">
        <v>82</v>
      </c>
      <c r="K5129">
        <v>0.13749992847442627</v>
      </c>
    </row>
    <row r="5130" spans="1:11" x14ac:dyDescent="0.25">
      <c r="A5130" t="s">
        <v>58</v>
      </c>
      <c r="B5130" t="s">
        <v>4123</v>
      </c>
      <c r="C5130" s="7">
        <v>41898</v>
      </c>
      <c r="D5130">
        <v>0</v>
      </c>
      <c r="E5130" t="s">
        <v>5417</v>
      </c>
      <c r="F5130">
        <v>15.252666473388672</v>
      </c>
      <c r="G5130">
        <v>30</v>
      </c>
      <c r="H5130">
        <v>2.9333333333333331</v>
      </c>
      <c r="I5130">
        <v>82.699996948242188</v>
      </c>
      <c r="J5130">
        <v>4.9290790557861328</v>
      </c>
      <c r="K5130">
        <v>0.50366735458374023</v>
      </c>
    </row>
    <row r="5131" spans="1:11" x14ac:dyDescent="0.25">
      <c r="A5131" t="s">
        <v>58</v>
      </c>
      <c r="B5131" t="s">
        <v>4123</v>
      </c>
      <c r="C5131" s="7">
        <v>41898</v>
      </c>
      <c r="D5131">
        <v>1</v>
      </c>
      <c r="E5131" t="s">
        <v>5418</v>
      </c>
      <c r="F5131">
        <v>14.748999482393264</v>
      </c>
      <c r="G5131">
        <v>30</v>
      </c>
      <c r="H5131">
        <v>2.9333333333333331</v>
      </c>
      <c r="I5131">
        <v>82.699996948242188</v>
      </c>
      <c r="J5131">
        <v>4.9290790557861328</v>
      </c>
      <c r="K5131">
        <v>0.50366735458374023</v>
      </c>
    </row>
    <row r="5132" spans="1:11" x14ac:dyDescent="0.25">
      <c r="A5132" t="s">
        <v>58</v>
      </c>
      <c r="B5132" t="s">
        <v>4124</v>
      </c>
      <c r="C5132" s="7">
        <v>41898</v>
      </c>
      <c r="D5132">
        <v>0</v>
      </c>
      <c r="E5132" t="s">
        <v>5419</v>
      </c>
      <c r="F5132">
        <v>19.57154655456543</v>
      </c>
      <c r="G5132">
        <v>42</v>
      </c>
      <c r="H5132">
        <v>15.80952380952381</v>
      </c>
      <c r="I5132">
        <v>84.285713195800781</v>
      </c>
      <c r="J5132">
        <v>9.7746591567993164</v>
      </c>
      <c r="K5132">
        <v>-0.68083316087722778</v>
      </c>
    </row>
    <row r="5133" spans="1:11" x14ac:dyDescent="0.25">
      <c r="A5133" t="s">
        <v>58</v>
      </c>
      <c r="B5133" t="s">
        <v>4124</v>
      </c>
      <c r="C5133" s="7">
        <v>41898</v>
      </c>
      <c r="D5133">
        <v>1</v>
      </c>
      <c r="E5133" t="s">
        <v>5420</v>
      </c>
      <c r="F5133">
        <v>20.252380579710007</v>
      </c>
      <c r="G5133">
        <v>42</v>
      </c>
      <c r="H5133">
        <v>15.80952380952381</v>
      </c>
      <c r="I5133">
        <v>84.285713195800781</v>
      </c>
      <c r="J5133">
        <v>9.7746591567993164</v>
      </c>
      <c r="K5133">
        <v>-0.68083316087722778</v>
      </c>
    </row>
    <row r="5134" spans="1:11" x14ac:dyDescent="0.25">
      <c r="A5134" t="s">
        <v>58</v>
      </c>
      <c r="B5134" t="s">
        <v>71</v>
      </c>
      <c r="C5134" s="7">
        <v>41898</v>
      </c>
      <c r="D5134">
        <v>0</v>
      </c>
      <c r="E5134" t="s">
        <v>1504</v>
      </c>
      <c r="F5134">
        <v>7.2350006103515625</v>
      </c>
      <c r="G5134">
        <v>1</v>
      </c>
      <c r="H5134">
        <v>1</v>
      </c>
      <c r="I5134">
        <v>85</v>
      </c>
      <c r="K5134">
        <v>4.9450006484985352</v>
      </c>
    </row>
    <row r="5135" spans="1:11" x14ac:dyDescent="0.25">
      <c r="A5135" t="s">
        <v>58</v>
      </c>
      <c r="B5135" t="s">
        <v>71</v>
      </c>
      <c r="C5135" s="7">
        <v>41898</v>
      </c>
      <c r="D5135">
        <v>1</v>
      </c>
      <c r="E5135" t="s">
        <v>1505</v>
      </c>
      <c r="F5135">
        <v>2.2899999618530273</v>
      </c>
      <c r="G5135">
        <v>1</v>
      </c>
      <c r="H5135">
        <v>1</v>
      </c>
      <c r="I5135">
        <v>85</v>
      </c>
      <c r="K5135">
        <v>4.9450006484985352</v>
      </c>
    </row>
    <row r="5136" spans="1:11" x14ac:dyDescent="0.25">
      <c r="A5136" t="s">
        <v>58</v>
      </c>
      <c r="B5136" t="s">
        <v>72</v>
      </c>
      <c r="C5136" s="7">
        <v>41898</v>
      </c>
      <c r="D5136">
        <v>0</v>
      </c>
      <c r="E5136" t="s">
        <v>1506</v>
      </c>
      <c r="F5136">
        <v>6.7927942276000977</v>
      </c>
      <c r="G5136">
        <v>85</v>
      </c>
      <c r="H5136">
        <v>2.9823529411764707</v>
      </c>
      <c r="I5136">
        <v>83.023529052734375</v>
      </c>
      <c r="J5136">
        <v>4.1832442283630371</v>
      </c>
      <c r="K5136">
        <v>-0.30550017952919006</v>
      </c>
    </row>
    <row r="5137" spans="1:11" x14ac:dyDescent="0.25">
      <c r="A5137" t="s">
        <v>58</v>
      </c>
      <c r="B5137" t="s">
        <v>72</v>
      </c>
      <c r="C5137" s="7">
        <v>41898</v>
      </c>
      <c r="D5137">
        <v>1</v>
      </c>
      <c r="E5137" t="s">
        <v>1507</v>
      </c>
      <c r="F5137">
        <v>7.0982941795797911</v>
      </c>
      <c r="G5137">
        <v>85</v>
      </c>
      <c r="H5137">
        <v>2.9823529411764707</v>
      </c>
      <c r="I5137">
        <v>83.023529052734375</v>
      </c>
      <c r="J5137">
        <v>4.1832442283630371</v>
      </c>
      <c r="K5137">
        <v>-0.30550017952919006</v>
      </c>
    </row>
    <row r="5138" spans="1:11" x14ac:dyDescent="0.25">
      <c r="A5138" t="s">
        <v>58</v>
      </c>
      <c r="B5138" t="s">
        <v>73</v>
      </c>
      <c r="C5138" s="7">
        <v>41898</v>
      </c>
      <c r="D5138">
        <v>0</v>
      </c>
      <c r="E5138" t="s">
        <v>1508</v>
      </c>
      <c r="F5138">
        <v>29.055469512939453</v>
      </c>
      <c r="G5138">
        <v>277</v>
      </c>
      <c r="H5138">
        <v>10.828519855595667</v>
      </c>
      <c r="I5138">
        <v>83.397109985351562</v>
      </c>
      <c r="J5138">
        <v>15.199983596801758</v>
      </c>
      <c r="K5138">
        <v>-0.86656993627548218</v>
      </c>
    </row>
    <row r="5139" spans="1:11" x14ac:dyDescent="0.25">
      <c r="A5139" t="s">
        <v>58</v>
      </c>
      <c r="B5139" t="s">
        <v>73</v>
      </c>
      <c r="C5139" s="7">
        <v>41898</v>
      </c>
      <c r="D5139">
        <v>1</v>
      </c>
      <c r="E5139" t="s">
        <v>1509</v>
      </c>
      <c r="F5139">
        <v>29.922039375139487</v>
      </c>
      <c r="G5139">
        <v>277</v>
      </c>
      <c r="H5139">
        <v>10.828519855595667</v>
      </c>
      <c r="I5139">
        <v>83.397109985351562</v>
      </c>
      <c r="J5139">
        <v>15.199983596801758</v>
      </c>
      <c r="K5139">
        <v>-0.86656993627548218</v>
      </c>
    </row>
    <row r="5140" spans="1:11" x14ac:dyDescent="0.25">
      <c r="A5140" t="s">
        <v>58</v>
      </c>
      <c r="B5140" t="s">
        <v>5565</v>
      </c>
      <c r="C5140" s="7">
        <v>41898</v>
      </c>
      <c r="D5140">
        <v>0</v>
      </c>
      <c r="E5140" t="s">
        <v>5997</v>
      </c>
      <c r="F5140">
        <v>7.9758925437927246</v>
      </c>
      <c r="G5140">
        <v>14</v>
      </c>
      <c r="H5140">
        <v>4.0714285714285712</v>
      </c>
      <c r="I5140">
        <v>82.857139587402344</v>
      </c>
      <c r="J5140">
        <v>3.1164970397949219</v>
      </c>
      <c r="K5140">
        <v>0.29160681366920471</v>
      </c>
    </row>
    <row r="5141" spans="1:11" x14ac:dyDescent="0.25">
      <c r="A5141" t="s">
        <v>58</v>
      </c>
      <c r="B5141" t="s">
        <v>5565</v>
      </c>
      <c r="C5141" s="7">
        <v>41898</v>
      </c>
      <c r="D5141">
        <v>1</v>
      </c>
      <c r="E5141" t="s">
        <v>5998</v>
      </c>
      <c r="F5141">
        <v>7.6842857918569019</v>
      </c>
      <c r="G5141">
        <v>14</v>
      </c>
      <c r="H5141">
        <v>4.0714285714285712</v>
      </c>
      <c r="I5141">
        <v>82.857139587402344</v>
      </c>
      <c r="J5141">
        <v>3.1164970397949219</v>
      </c>
      <c r="K5141">
        <v>0.29160681366920471</v>
      </c>
    </row>
    <row r="5142" spans="1:11" x14ac:dyDescent="0.25">
      <c r="A5142" t="s">
        <v>58</v>
      </c>
      <c r="B5142" t="s">
        <v>4119</v>
      </c>
      <c r="C5142" s="7">
        <v>41899</v>
      </c>
      <c r="D5142">
        <v>0</v>
      </c>
      <c r="E5142" t="s">
        <v>5421</v>
      </c>
      <c r="F5142">
        <v>4.8224997520446777</v>
      </c>
      <c r="G5142">
        <v>7</v>
      </c>
      <c r="H5142">
        <v>8</v>
      </c>
      <c r="I5142">
        <v>74.857139587402344</v>
      </c>
      <c r="J5142">
        <v>10.320330619812012</v>
      </c>
      <c r="K5142">
        <v>-3.0517857074737549</v>
      </c>
    </row>
    <row r="5143" spans="1:11" x14ac:dyDescent="0.25">
      <c r="A5143" t="s">
        <v>58</v>
      </c>
      <c r="B5143" t="s">
        <v>4119</v>
      </c>
      <c r="C5143" s="7">
        <v>41899</v>
      </c>
      <c r="D5143">
        <v>1</v>
      </c>
      <c r="E5143" t="s">
        <v>5422</v>
      </c>
      <c r="F5143">
        <v>7.8742856468473166</v>
      </c>
      <c r="G5143">
        <v>7</v>
      </c>
      <c r="H5143">
        <v>8</v>
      </c>
      <c r="I5143">
        <v>74.857139587402344</v>
      </c>
      <c r="J5143">
        <v>10.320330619812012</v>
      </c>
      <c r="K5143">
        <v>-3.0517857074737549</v>
      </c>
    </row>
    <row r="5144" spans="1:11" x14ac:dyDescent="0.25">
      <c r="A5144" t="s">
        <v>58</v>
      </c>
      <c r="B5144" t="s">
        <v>3637</v>
      </c>
      <c r="C5144" s="7">
        <v>41899</v>
      </c>
      <c r="D5144">
        <v>0</v>
      </c>
      <c r="E5144" t="s">
        <v>3855</v>
      </c>
      <c r="F5144">
        <v>22.499443054199219</v>
      </c>
      <c r="G5144">
        <v>363</v>
      </c>
      <c r="H5144">
        <v>8.9641873278236908</v>
      </c>
      <c r="I5144">
        <v>74.247932434082031</v>
      </c>
      <c r="J5144">
        <v>9.8432321548461914</v>
      </c>
      <c r="K5144">
        <v>-0.42309215664863586</v>
      </c>
    </row>
    <row r="5145" spans="1:11" x14ac:dyDescent="0.25">
      <c r="A5145" t="s">
        <v>58</v>
      </c>
      <c r="B5145" t="s">
        <v>3637</v>
      </c>
      <c r="C5145" s="7">
        <v>41899</v>
      </c>
      <c r="D5145">
        <v>1</v>
      </c>
      <c r="E5145" t="s">
        <v>3856</v>
      </c>
      <c r="F5145">
        <v>22.922534459545059</v>
      </c>
      <c r="G5145">
        <v>363</v>
      </c>
      <c r="H5145">
        <v>8.9641873278236908</v>
      </c>
      <c r="I5145">
        <v>74.247932434082031</v>
      </c>
      <c r="J5145">
        <v>9.8432321548461914</v>
      </c>
      <c r="K5145">
        <v>-0.42309215664863586</v>
      </c>
    </row>
    <row r="5146" spans="1:11" x14ac:dyDescent="0.25">
      <c r="A5146" t="s">
        <v>58</v>
      </c>
      <c r="B5146" t="s">
        <v>61</v>
      </c>
      <c r="C5146" s="7">
        <v>41899</v>
      </c>
      <c r="D5146">
        <v>0</v>
      </c>
      <c r="E5146" t="s">
        <v>1510</v>
      </c>
      <c r="F5146">
        <v>27.815820693969727</v>
      </c>
      <c r="G5146">
        <v>204</v>
      </c>
      <c r="H5146">
        <v>8.7034313725490193</v>
      </c>
      <c r="I5146">
        <v>76</v>
      </c>
      <c r="J5146">
        <v>11.082546234130859</v>
      </c>
      <c r="K5146">
        <v>-0.52785521745681763</v>
      </c>
    </row>
    <row r="5147" spans="1:11" x14ac:dyDescent="0.25">
      <c r="A5147" t="s">
        <v>58</v>
      </c>
      <c r="B5147" t="s">
        <v>61</v>
      </c>
      <c r="C5147" s="7">
        <v>41899</v>
      </c>
      <c r="D5147">
        <v>1</v>
      </c>
      <c r="E5147" t="s">
        <v>1511</v>
      </c>
      <c r="F5147">
        <v>28.343676612575482</v>
      </c>
      <c r="G5147">
        <v>204</v>
      </c>
      <c r="H5147">
        <v>8.7034313725490193</v>
      </c>
      <c r="I5147">
        <v>76</v>
      </c>
      <c r="J5147">
        <v>11.082546234130859</v>
      </c>
      <c r="K5147">
        <v>-0.52785521745681763</v>
      </c>
    </row>
    <row r="5148" spans="1:11" x14ac:dyDescent="0.25">
      <c r="A5148" t="s">
        <v>58</v>
      </c>
      <c r="B5148" t="s">
        <v>62</v>
      </c>
      <c r="C5148" s="7">
        <v>41899</v>
      </c>
      <c r="D5148">
        <v>0</v>
      </c>
      <c r="E5148" t="s">
        <v>1512</v>
      </c>
      <c r="F5148">
        <v>15.678427696228027</v>
      </c>
      <c r="G5148">
        <v>159</v>
      </c>
      <c r="H5148">
        <v>9.2987421383647799</v>
      </c>
      <c r="I5148">
        <v>72</v>
      </c>
      <c r="J5148">
        <v>8.0093898773193359</v>
      </c>
      <c r="K5148">
        <v>-0.28867918252944946</v>
      </c>
    </row>
    <row r="5149" spans="1:11" x14ac:dyDescent="0.25">
      <c r="A5149" t="s">
        <v>58</v>
      </c>
      <c r="B5149" t="s">
        <v>62</v>
      </c>
      <c r="C5149" s="7">
        <v>41899</v>
      </c>
      <c r="D5149">
        <v>1</v>
      </c>
      <c r="E5149" t="s">
        <v>1513</v>
      </c>
      <c r="F5149">
        <v>15.967106791506023</v>
      </c>
      <c r="G5149">
        <v>159</v>
      </c>
      <c r="H5149">
        <v>9.2987421383647799</v>
      </c>
      <c r="I5149">
        <v>72</v>
      </c>
      <c r="J5149">
        <v>8.0093898773193359</v>
      </c>
      <c r="K5149">
        <v>-0.28867918252944946</v>
      </c>
    </row>
    <row r="5150" spans="1:11" x14ac:dyDescent="0.25">
      <c r="A5150" t="s">
        <v>58</v>
      </c>
      <c r="B5150" t="s">
        <v>74</v>
      </c>
      <c r="C5150" s="7">
        <v>41899</v>
      </c>
      <c r="D5150">
        <v>0</v>
      </c>
      <c r="E5150" t="s">
        <v>1514</v>
      </c>
      <c r="F5150">
        <v>26.017499923706055</v>
      </c>
      <c r="G5150">
        <v>4</v>
      </c>
      <c r="H5150">
        <v>7</v>
      </c>
      <c r="I5150">
        <v>72</v>
      </c>
      <c r="J5150">
        <v>11.626032829284668</v>
      </c>
      <c r="K5150">
        <v>3.7500381469726563E-2</v>
      </c>
    </row>
    <row r="5151" spans="1:11" x14ac:dyDescent="0.25">
      <c r="A5151" t="s">
        <v>58</v>
      </c>
      <c r="B5151" t="s">
        <v>74</v>
      </c>
      <c r="C5151" s="7">
        <v>41899</v>
      </c>
      <c r="D5151">
        <v>1</v>
      </c>
      <c r="E5151" t="s">
        <v>1515</v>
      </c>
      <c r="F5151">
        <v>25.979999542236328</v>
      </c>
      <c r="G5151">
        <v>4</v>
      </c>
      <c r="H5151">
        <v>7</v>
      </c>
      <c r="I5151">
        <v>72</v>
      </c>
      <c r="J5151">
        <v>11.626032829284668</v>
      </c>
      <c r="K5151">
        <v>3.7500381469726563E-2</v>
      </c>
    </row>
    <row r="5152" spans="1:11" x14ac:dyDescent="0.25">
      <c r="A5152" t="s">
        <v>58</v>
      </c>
      <c r="B5152" t="s">
        <v>63</v>
      </c>
      <c r="C5152" s="7">
        <v>41899</v>
      </c>
      <c r="D5152">
        <v>0</v>
      </c>
      <c r="E5152" t="s">
        <v>2800</v>
      </c>
      <c r="F5152">
        <v>0</v>
      </c>
      <c r="G5152">
        <v>0</v>
      </c>
      <c r="H5152">
        <v>0</v>
      </c>
      <c r="I5152">
        <v>0</v>
      </c>
      <c r="J5152">
        <v>0</v>
      </c>
      <c r="K5152">
        <v>0</v>
      </c>
    </row>
    <row r="5153" spans="1:11" x14ac:dyDescent="0.25">
      <c r="A5153" t="s">
        <v>58</v>
      </c>
      <c r="B5153" t="s">
        <v>63</v>
      </c>
      <c r="C5153" s="7">
        <v>41899</v>
      </c>
      <c r="D5153">
        <v>1</v>
      </c>
      <c r="E5153" t="s">
        <v>2801</v>
      </c>
      <c r="F5153">
        <v>0</v>
      </c>
      <c r="G5153">
        <v>0</v>
      </c>
      <c r="H5153">
        <v>0</v>
      </c>
      <c r="I5153">
        <v>0</v>
      </c>
      <c r="J5153">
        <v>0</v>
      </c>
      <c r="K5153">
        <v>0</v>
      </c>
    </row>
    <row r="5154" spans="1:11" x14ac:dyDescent="0.25">
      <c r="A5154" t="s">
        <v>58</v>
      </c>
      <c r="B5154" t="s">
        <v>64</v>
      </c>
      <c r="C5154" s="7">
        <v>41899</v>
      </c>
      <c r="D5154">
        <v>0</v>
      </c>
      <c r="E5154" t="s">
        <v>2802</v>
      </c>
      <c r="F5154">
        <v>0</v>
      </c>
      <c r="G5154">
        <v>0</v>
      </c>
      <c r="H5154">
        <v>0</v>
      </c>
      <c r="I5154">
        <v>0</v>
      </c>
      <c r="J5154">
        <v>0</v>
      </c>
      <c r="K5154">
        <v>0</v>
      </c>
    </row>
    <row r="5155" spans="1:11" x14ac:dyDescent="0.25">
      <c r="A5155" t="s">
        <v>58</v>
      </c>
      <c r="B5155" t="s">
        <v>64</v>
      </c>
      <c r="C5155" s="7">
        <v>41899</v>
      </c>
      <c r="D5155">
        <v>1</v>
      </c>
      <c r="E5155" t="s">
        <v>2803</v>
      </c>
      <c r="F5155">
        <v>0</v>
      </c>
      <c r="G5155">
        <v>0</v>
      </c>
      <c r="H5155">
        <v>0</v>
      </c>
      <c r="I5155">
        <v>0</v>
      </c>
      <c r="J5155">
        <v>0</v>
      </c>
      <c r="K5155">
        <v>0</v>
      </c>
    </row>
    <row r="5156" spans="1:11" x14ac:dyDescent="0.25">
      <c r="A5156" t="s">
        <v>58</v>
      </c>
      <c r="B5156" t="s">
        <v>65</v>
      </c>
      <c r="C5156" s="7">
        <v>41899</v>
      </c>
      <c r="D5156">
        <v>0</v>
      </c>
      <c r="E5156" t="s">
        <v>2804</v>
      </c>
      <c r="F5156">
        <v>0</v>
      </c>
      <c r="G5156">
        <v>0</v>
      </c>
      <c r="H5156">
        <v>0</v>
      </c>
      <c r="I5156">
        <v>0</v>
      </c>
      <c r="J5156">
        <v>0</v>
      </c>
      <c r="K5156">
        <v>0</v>
      </c>
    </row>
    <row r="5157" spans="1:11" x14ac:dyDescent="0.25">
      <c r="A5157" t="s">
        <v>58</v>
      </c>
      <c r="B5157" t="s">
        <v>65</v>
      </c>
      <c r="C5157" s="7">
        <v>41899</v>
      </c>
      <c r="D5157">
        <v>1</v>
      </c>
      <c r="E5157" t="s">
        <v>2805</v>
      </c>
      <c r="F5157">
        <v>0</v>
      </c>
      <c r="G5157">
        <v>0</v>
      </c>
      <c r="H5157">
        <v>0</v>
      </c>
      <c r="I5157">
        <v>0</v>
      </c>
      <c r="J5157">
        <v>0</v>
      </c>
      <c r="K5157">
        <v>0</v>
      </c>
    </row>
    <row r="5158" spans="1:11" x14ac:dyDescent="0.25">
      <c r="A5158" t="s">
        <v>58</v>
      </c>
      <c r="B5158" t="s">
        <v>66</v>
      </c>
      <c r="C5158" s="7">
        <v>41899</v>
      </c>
      <c r="D5158">
        <v>0</v>
      </c>
      <c r="E5158" t="s">
        <v>2806</v>
      </c>
      <c r="F5158">
        <v>26.161230087280273</v>
      </c>
      <c r="G5158">
        <v>181</v>
      </c>
      <c r="H5158">
        <v>10.685082872928177</v>
      </c>
      <c r="I5158">
        <v>74.209945678710938</v>
      </c>
      <c r="J5158">
        <v>10.205415725708008</v>
      </c>
      <c r="K5158">
        <v>-0.55548352003097534</v>
      </c>
    </row>
    <row r="5159" spans="1:11" x14ac:dyDescent="0.25">
      <c r="A5159" t="s">
        <v>58</v>
      </c>
      <c r="B5159" t="s">
        <v>66</v>
      </c>
      <c r="C5159" s="7">
        <v>41899</v>
      </c>
      <c r="D5159">
        <v>1</v>
      </c>
      <c r="E5159" t="s">
        <v>2807</v>
      </c>
      <c r="F5159">
        <v>26.716712813834707</v>
      </c>
      <c r="G5159">
        <v>181</v>
      </c>
      <c r="H5159">
        <v>10.685082872928177</v>
      </c>
      <c r="I5159">
        <v>74.209945678710938</v>
      </c>
      <c r="J5159">
        <v>10.205415725708008</v>
      </c>
      <c r="K5159">
        <v>-0.55548352003097534</v>
      </c>
    </row>
    <row r="5160" spans="1:11" x14ac:dyDescent="0.25">
      <c r="A5160" t="s">
        <v>58</v>
      </c>
      <c r="B5160" t="s">
        <v>67</v>
      </c>
      <c r="C5160" s="7">
        <v>41899</v>
      </c>
      <c r="D5160">
        <v>0</v>
      </c>
      <c r="E5160" t="s">
        <v>2808</v>
      </c>
      <c r="F5160">
        <v>18.619417190551758</v>
      </c>
      <c r="G5160">
        <v>176</v>
      </c>
      <c r="H5160">
        <v>7.2613636363636367</v>
      </c>
      <c r="I5160">
        <v>74.340911865234375</v>
      </c>
      <c r="J5160">
        <v>9.5339641571044922</v>
      </c>
      <c r="K5160">
        <v>-0.31830927729606628</v>
      </c>
    </row>
    <row r="5161" spans="1:11" x14ac:dyDescent="0.25">
      <c r="A5161" t="s">
        <v>58</v>
      </c>
      <c r="B5161" t="s">
        <v>67</v>
      </c>
      <c r="C5161" s="7">
        <v>41899</v>
      </c>
      <c r="D5161">
        <v>1</v>
      </c>
      <c r="E5161" t="s">
        <v>2809</v>
      </c>
      <c r="F5161">
        <v>18.937727213752542</v>
      </c>
      <c r="G5161">
        <v>176</v>
      </c>
      <c r="H5161">
        <v>7.2613636363636367</v>
      </c>
      <c r="I5161">
        <v>74.340911865234375</v>
      </c>
      <c r="J5161">
        <v>9.5339641571044922</v>
      </c>
      <c r="K5161">
        <v>-0.31830927729606628</v>
      </c>
    </row>
    <row r="5162" spans="1:11" x14ac:dyDescent="0.25">
      <c r="A5162" t="s">
        <v>58</v>
      </c>
      <c r="B5162" t="s">
        <v>68</v>
      </c>
      <c r="C5162" s="7">
        <v>41899</v>
      </c>
      <c r="D5162">
        <v>0</v>
      </c>
      <c r="E5162" t="s">
        <v>2810</v>
      </c>
      <c r="F5162">
        <v>25.513750076293945</v>
      </c>
      <c r="G5162">
        <v>2</v>
      </c>
      <c r="H5162">
        <v>7</v>
      </c>
      <c r="I5162">
        <v>74</v>
      </c>
      <c r="J5162">
        <v>1.3063799142837524</v>
      </c>
      <c r="K5162">
        <v>1.4162499904632568</v>
      </c>
    </row>
    <row r="5163" spans="1:11" x14ac:dyDescent="0.25">
      <c r="A5163" t="s">
        <v>58</v>
      </c>
      <c r="B5163" t="s">
        <v>68</v>
      </c>
      <c r="C5163" s="7">
        <v>41899</v>
      </c>
      <c r="D5163">
        <v>1</v>
      </c>
      <c r="E5163" t="s">
        <v>2811</v>
      </c>
      <c r="F5163">
        <v>24.097500860691071</v>
      </c>
      <c r="G5163">
        <v>2</v>
      </c>
      <c r="H5163">
        <v>7</v>
      </c>
      <c r="I5163">
        <v>74</v>
      </c>
      <c r="J5163">
        <v>1.3063799142837524</v>
      </c>
      <c r="K5163">
        <v>1.4162499904632568</v>
      </c>
    </row>
    <row r="5164" spans="1:11" x14ac:dyDescent="0.25">
      <c r="A5164" t="s">
        <v>58</v>
      </c>
      <c r="B5164" t="s">
        <v>4120</v>
      </c>
      <c r="C5164" s="7">
        <v>41899</v>
      </c>
      <c r="D5164">
        <v>0</v>
      </c>
      <c r="E5164" t="s">
        <v>5423</v>
      </c>
      <c r="F5164">
        <v>17.100345611572266</v>
      </c>
      <c r="G5164">
        <v>87</v>
      </c>
      <c r="H5164">
        <v>8.5574712643678161</v>
      </c>
      <c r="I5164">
        <v>73.931037902832031</v>
      </c>
      <c r="J5164">
        <v>9.9624834060668945</v>
      </c>
      <c r="K5164">
        <v>-1.8279305696487427</v>
      </c>
    </row>
    <row r="5165" spans="1:11" x14ac:dyDescent="0.25">
      <c r="A5165" t="s">
        <v>58</v>
      </c>
      <c r="B5165" t="s">
        <v>4120</v>
      </c>
      <c r="C5165" s="7">
        <v>41899</v>
      </c>
      <c r="D5165">
        <v>1</v>
      </c>
      <c r="E5165" t="s">
        <v>5424</v>
      </c>
      <c r="F5165">
        <v>18.928275823700186</v>
      </c>
      <c r="G5165">
        <v>87</v>
      </c>
      <c r="H5165">
        <v>8.5574712643678161</v>
      </c>
      <c r="I5165">
        <v>73.931037902832031</v>
      </c>
      <c r="J5165">
        <v>9.9624834060668945</v>
      </c>
      <c r="K5165">
        <v>-1.8279305696487427</v>
      </c>
    </row>
    <row r="5166" spans="1:11" x14ac:dyDescent="0.25">
      <c r="A5166" t="s">
        <v>58</v>
      </c>
      <c r="B5166" t="s">
        <v>4121</v>
      </c>
      <c r="C5166" s="7">
        <v>41899</v>
      </c>
      <c r="D5166">
        <v>0</v>
      </c>
      <c r="E5166" t="s">
        <v>5425</v>
      </c>
      <c r="F5166">
        <v>11.930936813354492</v>
      </c>
      <c r="G5166">
        <v>8</v>
      </c>
      <c r="H5166">
        <v>4.875</v>
      </c>
      <c r="I5166">
        <v>74.5</v>
      </c>
      <c r="J5166">
        <v>6.4407706260681152</v>
      </c>
      <c r="K5166">
        <v>1.4465619325637817</v>
      </c>
    </row>
    <row r="5167" spans="1:11" x14ac:dyDescent="0.25">
      <c r="A5167" t="s">
        <v>58</v>
      </c>
      <c r="B5167" t="s">
        <v>4121</v>
      </c>
      <c r="C5167" s="7">
        <v>41899</v>
      </c>
      <c r="D5167">
        <v>1</v>
      </c>
      <c r="E5167" t="s">
        <v>5426</v>
      </c>
      <c r="F5167">
        <v>10.484374749008566</v>
      </c>
      <c r="G5167">
        <v>8</v>
      </c>
      <c r="H5167">
        <v>4.875</v>
      </c>
      <c r="I5167">
        <v>74.5</v>
      </c>
      <c r="J5167">
        <v>6.4407706260681152</v>
      </c>
      <c r="K5167">
        <v>1.4465619325637817</v>
      </c>
    </row>
    <row r="5168" spans="1:11" x14ac:dyDescent="0.25">
      <c r="A5168" t="s">
        <v>58</v>
      </c>
      <c r="B5168" t="s">
        <v>4122</v>
      </c>
      <c r="C5168" s="7">
        <v>41899</v>
      </c>
      <c r="D5168">
        <v>0</v>
      </c>
      <c r="E5168" t="s">
        <v>5427</v>
      </c>
      <c r="F5168">
        <v>30.548578262329102</v>
      </c>
      <c r="G5168">
        <v>174</v>
      </c>
      <c r="H5168">
        <v>9.2212643678160919</v>
      </c>
      <c r="I5168">
        <v>74.482757568359375</v>
      </c>
      <c r="J5168">
        <v>11.066620826721191</v>
      </c>
      <c r="K5168">
        <v>0.58081918954849243</v>
      </c>
    </row>
    <row r="5169" spans="1:11" x14ac:dyDescent="0.25">
      <c r="A5169" t="s">
        <v>58</v>
      </c>
      <c r="B5169" t="s">
        <v>4122</v>
      </c>
      <c r="C5169" s="7">
        <v>41899</v>
      </c>
      <c r="D5169">
        <v>1</v>
      </c>
      <c r="E5169" t="s">
        <v>5428</v>
      </c>
      <c r="F5169">
        <v>29.967758729240334</v>
      </c>
      <c r="G5169">
        <v>174</v>
      </c>
      <c r="H5169">
        <v>9.2212643678160919</v>
      </c>
      <c r="I5169">
        <v>74.482757568359375</v>
      </c>
      <c r="J5169">
        <v>11.066620826721191</v>
      </c>
      <c r="K5169">
        <v>0.58081918954849243</v>
      </c>
    </row>
    <row r="5170" spans="1:11" x14ac:dyDescent="0.25">
      <c r="A5170" t="s">
        <v>58</v>
      </c>
      <c r="B5170" t="s">
        <v>75</v>
      </c>
      <c r="C5170" s="7">
        <v>41899</v>
      </c>
      <c r="D5170">
        <v>0</v>
      </c>
      <c r="E5170" t="s">
        <v>1516</v>
      </c>
      <c r="F5170">
        <v>0</v>
      </c>
      <c r="G5170">
        <v>0</v>
      </c>
      <c r="H5170">
        <v>0</v>
      </c>
      <c r="I5170">
        <v>0</v>
      </c>
      <c r="J5170">
        <v>0</v>
      </c>
      <c r="K5170">
        <v>0</v>
      </c>
    </row>
    <row r="5171" spans="1:11" x14ac:dyDescent="0.25">
      <c r="A5171" t="s">
        <v>58</v>
      </c>
      <c r="B5171" t="s">
        <v>75</v>
      </c>
      <c r="C5171" s="7">
        <v>41899</v>
      </c>
      <c r="D5171">
        <v>1</v>
      </c>
      <c r="E5171" t="s">
        <v>1517</v>
      </c>
      <c r="F5171">
        <v>0</v>
      </c>
      <c r="G5171">
        <v>0</v>
      </c>
      <c r="H5171">
        <v>0</v>
      </c>
      <c r="I5171">
        <v>0</v>
      </c>
      <c r="J5171">
        <v>0</v>
      </c>
      <c r="K5171">
        <v>0</v>
      </c>
    </row>
    <row r="5172" spans="1:11" x14ac:dyDescent="0.25">
      <c r="A5172" t="s">
        <v>58</v>
      </c>
      <c r="B5172" t="s">
        <v>69</v>
      </c>
      <c r="C5172" s="7">
        <v>41899</v>
      </c>
      <c r="D5172">
        <v>0</v>
      </c>
      <c r="E5172" t="s">
        <v>1518</v>
      </c>
      <c r="F5172">
        <v>0</v>
      </c>
      <c r="G5172">
        <v>0</v>
      </c>
      <c r="H5172">
        <v>0</v>
      </c>
      <c r="I5172">
        <v>0</v>
      </c>
      <c r="J5172">
        <v>0</v>
      </c>
      <c r="K5172">
        <v>0</v>
      </c>
    </row>
    <row r="5173" spans="1:11" x14ac:dyDescent="0.25">
      <c r="A5173" t="s">
        <v>58</v>
      </c>
      <c r="B5173" t="s">
        <v>69</v>
      </c>
      <c r="C5173" s="7">
        <v>41899</v>
      </c>
      <c r="D5173">
        <v>1</v>
      </c>
      <c r="E5173" t="s">
        <v>1519</v>
      </c>
      <c r="F5173">
        <v>0</v>
      </c>
      <c r="G5173">
        <v>0</v>
      </c>
      <c r="H5173">
        <v>0</v>
      </c>
      <c r="I5173">
        <v>0</v>
      </c>
      <c r="J5173">
        <v>0</v>
      </c>
      <c r="K5173">
        <v>0</v>
      </c>
    </row>
    <row r="5174" spans="1:11" x14ac:dyDescent="0.25">
      <c r="A5174" t="s">
        <v>58</v>
      </c>
      <c r="B5174" t="s">
        <v>70</v>
      </c>
      <c r="C5174" s="7">
        <v>41899</v>
      </c>
      <c r="D5174">
        <v>0</v>
      </c>
      <c r="E5174" t="s">
        <v>1520</v>
      </c>
      <c r="F5174">
        <v>0</v>
      </c>
      <c r="G5174">
        <v>0</v>
      </c>
      <c r="H5174">
        <v>0</v>
      </c>
      <c r="I5174">
        <v>0</v>
      </c>
      <c r="J5174">
        <v>0</v>
      </c>
      <c r="K5174">
        <v>0</v>
      </c>
    </row>
    <row r="5175" spans="1:11" x14ac:dyDescent="0.25">
      <c r="A5175" t="s">
        <v>58</v>
      </c>
      <c r="B5175" t="s">
        <v>70</v>
      </c>
      <c r="C5175" s="7">
        <v>41899</v>
      </c>
      <c r="D5175">
        <v>1</v>
      </c>
      <c r="E5175" t="s">
        <v>1521</v>
      </c>
      <c r="F5175">
        <v>0</v>
      </c>
      <c r="G5175">
        <v>0</v>
      </c>
      <c r="H5175">
        <v>0</v>
      </c>
      <c r="I5175">
        <v>0</v>
      </c>
      <c r="J5175">
        <v>0</v>
      </c>
      <c r="K5175">
        <v>0</v>
      </c>
    </row>
    <row r="5176" spans="1:11" x14ac:dyDescent="0.25">
      <c r="A5176" t="s">
        <v>58</v>
      </c>
      <c r="B5176" t="s">
        <v>5566</v>
      </c>
      <c r="C5176" s="7">
        <v>41899</v>
      </c>
      <c r="D5176">
        <v>0</v>
      </c>
      <c r="E5176" t="s">
        <v>5999</v>
      </c>
      <c r="F5176">
        <v>1.6524999141693115</v>
      </c>
      <c r="G5176">
        <v>1</v>
      </c>
      <c r="H5176">
        <v>1</v>
      </c>
      <c r="I5176">
        <v>76</v>
      </c>
      <c r="K5176">
        <v>0.17749989032745361</v>
      </c>
    </row>
    <row r="5177" spans="1:11" x14ac:dyDescent="0.25">
      <c r="A5177" t="s">
        <v>58</v>
      </c>
      <c r="B5177" t="s">
        <v>5566</v>
      </c>
      <c r="C5177" s="7">
        <v>41899</v>
      </c>
      <c r="D5177">
        <v>1</v>
      </c>
      <c r="E5177" t="s">
        <v>6000</v>
      </c>
      <c r="F5177">
        <v>1.4750000238418579</v>
      </c>
      <c r="G5177">
        <v>1</v>
      </c>
      <c r="H5177">
        <v>1</v>
      </c>
      <c r="I5177">
        <v>76</v>
      </c>
      <c r="K5177">
        <v>0.17749989032745361</v>
      </c>
    </row>
    <row r="5178" spans="1:11" x14ac:dyDescent="0.25">
      <c r="A5178" t="s">
        <v>58</v>
      </c>
      <c r="B5178" t="s">
        <v>4123</v>
      </c>
      <c r="C5178" s="7">
        <v>41899</v>
      </c>
      <c r="D5178">
        <v>0</v>
      </c>
      <c r="E5178" t="s">
        <v>5429</v>
      </c>
      <c r="F5178">
        <v>13.256999015808105</v>
      </c>
      <c r="G5178">
        <v>30</v>
      </c>
      <c r="H5178">
        <v>2.9333333333333331</v>
      </c>
      <c r="I5178">
        <v>75.066665649414062</v>
      </c>
      <c r="J5178">
        <v>3.0531682968139648</v>
      </c>
      <c r="K5178">
        <v>-0.32683384418487549</v>
      </c>
    </row>
    <row r="5179" spans="1:11" x14ac:dyDescent="0.25">
      <c r="A5179" t="s">
        <v>58</v>
      </c>
      <c r="B5179" t="s">
        <v>4123</v>
      </c>
      <c r="C5179" s="7">
        <v>41899</v>
      </c>
      <c r="D5179">
        <v>1</v>
      </c>
      <c r="E5179" t="s">
        <v>5430</v>
      </c>
      <c r="F5179">
        <v>13.583833080530166</v>
      </c>
      <c r="G5179">
        <v>30</v>
      </c>
      <c r="H5179">
        <v>2.9333333333333331</v>
      </c>
      <c r="I5179">
        <v>75.066665649414062</v>
      </c>
      <c r="J5179">
        <v>3.0531682968139648</v>
      </c>
      <c r="K5179">
        <v>-0.32683384418487549</v>
      </c>
    </row>
    <row r="5180" spans="1:11" x14ac:dyDescent="0.25">
      <c r="A5180" t="s">
        <v>58</v>
      </c>
      <c r="B5180" t="s">
        <v>4124</v>
      </c>
      <c r="C5180" s="7">
        <v>41899</v>
      </c>
      <c r="D5180">
        <v>0</v>
      </c>
      <c r="E5180" t="s">
        <v>5431</v>
      </c>
      <c r="F5180">
        <v>17.462381362915039</v>
      </c>
      <c r="G5180">
        <v>42</v>
      </c>
      <c r="H5180">
        <v>15.80952380952381</v>
      </c>
      <c r="I5180">
        <v>72.952377319335937</v>
      </c>
      <c r="J5180">
        <v>9.2581710815429687</v>
      </c>
      <c r="K5180">
        <v>-1.8397623300552368</v>
      </c>
    </row>
    <row r="5181" spans="1:11" x14ac:dyDescent="0.25">
      <c r="A5181" t="s">
        <v>58</v>
      </c>
      <c r="B5181" t="s">
        <v>4124</v>
      </c>
      <c r="C5181" s="7">
        <v>41899</v>
      </c>
      <c r="D5181">
        <v>1</v>
      </c>
      <c r="E5181" t="s">
        <v>5432</v>
      </c>
      <c r="F5181">
        <v>19.30214284253972</v>
      </c>
      <c r="G5181">
        <v>42</v>
      </c>
      <c r="H5181">
        <v>15.80952380952381</v>
      </c>
      <c r="I5181">
        <v>72.952377319335937</v>
      </c>
      <c r="J5181">
        <v>9.2581710815429687</v>
      </c>
      <c r="K5181">
        <v>-1.8397623300552368</v>
      </c>
    </row>
    <row r="5182" spans="1:11" x14ac:dyDescent="0.25">
      <c r="A5182" t="s">
        <v>58</v>
      </c>
      <c r="B5182" t="s">
        <v>71</v>
      </c>
      <c r="C5182" s="7">
        <v>41899</v>
      </c>
      <c r="D5182">
        <v>0</v>
      </c>
      <c r="E5182" t="s">
        <v>1522</v>
      </c>
      <c r="F5182">
        <v>2.9950027465820313</v>
      </c>
      <c r="G5182">
        <v>1</v>
      </c>
      <c r="H5182">
        <v>1</v>
      </c>
      <c r="I5182">
        <v>72</v>
      </c>
      <c r="K5182">
        <v>1.1550028324127197</v>
      </c>
    </row>
    <row r="5183" spans="1:11" x14ac:dyDescent="0.25">
      <c r="A5183" t="s">
        <v>58</v>
      </c>
      <c r="B5183" t="s">
        <v>71</v>
      </c>
      <c r="C5183" s="7">
        <v>41899</v>
      </c>
      <c r="D5183">
        <v>1</v>
      </c>
      <c r="E5183" t="s">
        <v>1523</v>
      </c>
      <c r="F5183">
        <v>1.8399999141693115</v>
      </c>
      <c r="G5183">
        <v>1</v>
      </c>
      <c r="H5183">
        <v>1</v>
      </c>
      <c r="I5183">
        <v>72</v>
      </c>
      <c r="K5183">
        <v>1.1550028324127197</v>
      </c>
    </row>
    <row r="5184" spans="1:11" x14ac:dyDescent="0.25">
      <c r="A5184" t="s">
        <v>58</v>
      </c>
      <c r="B5184" t="s">
        <v>72</v>
      </c>
      <c r="C5184" s="7">
        <v>41899</v>
      </c>
      <c r="D5184">
        <v>0</v>
      </c>
      <c r="E5184" t="s">
        <v>1524</v>
      </c>
      <c r="F5184">
        <v>6.1441469192504883</v>
      </c>
      <c r="G5184">
        <v>85</v>
      </c>
      <c r="H5184">
        <v>2.9823529411764707</v>
      </c>
      <c r="I5184">
        <v>74.635292053222656</v>
      </c>
      <c r="J5184">
        <v>3.8141837120056152</v>
      </c>
      <c r="K5184">
        <v>9.0264603495597839E-2</v>
      </c>
    </row>
    <row r="5185" spans="1:11" x14ac:dyDescent="0.25">
      <c r="A5185" t="s">
        <v>58</v>
      </c>
      <c r="B5185" t="s">
        <v>72</v>
      </c>
      <c r="C5185" s="7">
        <v>41899</v>
      </c>
      <c r="D5185">
        <v>1</v>
      </c>
      <c r="E5185" t="s">
        <v>1525</v>
      </c>
      <c r="F5185">
        <v>6.0538823658929148</v>
      </c>
      <c r="G5185">
        <v>85</v>
      </c>
      <c r="H5185">
        <v>2.9823529411764707</v>
      </c>
      <c r="I5185">
        <v>74.635292053222656</v>
      </c>
      <c r="J5185">
        <v>3.8141837120056152</v>
      </c>
      <c r="K5185">
        <v>9.0264603495597839E-2</v>
      </c>
    </row>
    <row r="5186" spans="1:11" x14ac:dyDescent="0.25">
      <c r="A5186" t="s">
        <v>58</v>
      </c>
      <c r="B5186" t="s">
        <v>73</v>
      </c>
      <c r="C5186" s="7">
        <v>41899</v>
      </c>
      <c r="D5186">
        <v>0</v>
      </c>
      <c r="E5186" t="s">
        <v>1526</v>
      </c>
      <c r="F5186">
        <v>27.588628768920898</v>
      </c>
      <c r="G5186">
        <v>277</v>
      </c>
      <c r="H5186">
        <v>10.828519855595667</v>
      </c>
      <c r="I5186">
        <v>74.137184143066406</v>
      </c>
      <c r="J5186">
        <v>11.069541931152344</v>
      </c>
      <c r="K5186">
        <v>-0.58631747961044312</v>
      </c>
    </row>
    <row r="5187" spans="1:11" x14ac:dyDescent="0.25">
      <c r="A5187" t="s">
        <v>58</v>
      </c>
      <c r="B5187" t="s">
        <v>73</v>
      </c>
      <c r="C5187" s="7">
        <v>41899</v>
      </c>
      <c r="D5187">
        <v>1</v>
      </c>
      <c r="E5187" t="s">
        <v>1527</v>
      </c>
      <c r="F5187">
        <v>28.174945876533535</v>
      </c>
      <c r="G5187">
        <v>277</v>
      </c>
      <c r="H5187">
        <v>10.828519855595667</v>
      </c>
      <c r="I5187">
        <v>74.137184143066406</v>
      </c>
      <c r="J5187">
        <v>11.069541931152344</v>
      </c>
      <c r="K5187">
        <v>-0.58631747961044312</v>
      </c>
    </row>
    <row r="5188" spans="1:11" x14ac:dyDescent="0.25">
      <c r="A5188" t="s">
        <v>58</v>
      </c>
      <c r="B5188" t="s">
        <v>5565</v>
      </c>
      <c r="C5188" s="7">
        <v>41899</v>
      </c>
      <c r="D5188">
        <v>0</v>
      </c>
      <c r="E5188" t="s">
        <v>6001</v>
      </c>
      <c r="F5188">
        <v>7.2948217391967773</v>
      </c>
      <c r="G5188">
        <v>14</v>
      </c>
      <c r="H5188">
        <v>4.0714285714285712</v>
      </c>
      <c r="I5188">
        <v>74.857139587402344</v>
      </c>
      <c r="J5188">
        <v>3.1022560596466064</v>
      </c>
      <c r="K5188">
        <v>7.6607294380664825E-2</v>
      </c>
    </row>
    <row r="5189" spans="1:11" x14ac:dyDescent="0.25">
      <c r="A5189" t="s">
        <v>58</v>
      </c>
      <c r="B5189" t="s">
        <v>5565</v>
      </c>
      <c r="C5189" s="7">
        <v>41899</v>
      </c>
      <c r="D5189">
        <v>1</v>
      </c>
      <c r="E5189" t="s">
        <v>6002</v>
      </c>
      <c r="F5189">
        <v>7.2182145656219552</v>
      </c>
      <c r="G5189">
        <v>14</v>
      </c>
      <c r="H5189">
        <v>4.0714285714285712</v>
      </c>
      <c r="I5189">
        <v>74.857139587402344</v>
      </c>
      <c r="J5189">
        <v>3.1022560596466064</v>
      </c>
      <c r="K5189">
        <v>7.6607294380664825E-2</v>
      </c>
    </row>
    <row r="5190" spans="1:11" x14ac:dyDescent="0.25">
      <c r="A5190" t="s">
        <v>58</v>
      </c>
      <c r="B5190" t="s">
        <v>4119</v>
      </c>
      <c r="C5190" s="7">
        <v>41998</v>
      </c>
      <c r="D5190">
        <v>0</v>
      </c>
      <c r="E5190" t="s">
        <v>5433</v>
      </c>
      <c r="F5190">
        <v>7.9376630783081055</v>
      </c>
      <c r="G5190">
        <v>6.75</v>
      </c>
      <c r="H5190">
        <v>6.9583333333333339</v>
      </c>
      <c r="I5190">
        <v>77.107139587402344</v>
      </c>
      <c r="J5190">
        <v>7.4343137741088867</v>
      </c>
      <c r="K5190">
        <v>1.2888835668563843</v>
      </c>
    </row>
    <row r="5191" spans="1:11" x14ac:dyDescent="0.25">
      <c r="A5191" t="s">
        <v>58</v>
      </c>
      <c r="B5191" t="s">
        <v>4119</v>
      </c>
      <c r="C5191" s="7">
        <v>41998</v>
      </c>
      <c r="D5191">
        <v>1</v>
      </c>
      <c r="E5191" t="s">
        <v>5434</v>
      </c>
      <c r="F5191">
        <v>6.6487797025058955</v>
      </c>
      <c r="G5191">
        <v>6.75</v>
      </c>
      <c r="H5191">
        <v>6.9583333333333339</v>
      </c>
      <c r="I5191">
        <v>77.107139587402344</v>
      </c>
      <c r="J5191">
        <v>7.4343137741088867</v>
      </c>
      <c r="K5191">
        <v>1.2888835668563843</v>
      </c>
    </row>
    <row r="5192" spans="1:11" x14ac:dyDescent="0.25">
      <c r="A5192" t="s">
        <v>58</v>
      </c>
      <c r="B5192" t="s">
        <v>3637</v>
      </c>
      <c r="C5192" s="7">
        <v>41998</v>
      </c>
      <c r="D5192">
        <v>0</v>
      </c>
      <c r="E5192" t="s">
        <v>3857</v>
      </c>
      <c r="F5192">
        <v>23.139919281005859</v>
      </c>
      <c r="G5192">
        <v>340.75</v>
      </c>
      <c r="H5192">
        <v>9.0548010798093745</v>
      </c>
      <c r="I5192">
        <v>76.952522277832031</v>
      </c>
      <c r="J5192">
        <v>9.4608488082885742</v>
      </c>
      <c r="K5192">
        <v>-0.5106084942817688</v>
      </c>
    </row>
    <row r="5193" spans="1:11" x14ac:dyDescent="0.25">
      <c r="A5193" t="s">
        <v>58</v>
      </c>
      <c r="B5193" t="s">
        <v>3637</v>
      </c>
      <c r="C5193" s="7">
        <v>41998</v>
      </c>
      <c r="D5193">
        <v>1</v>
      </c>
      <c r="E5193" t="s">
        <v>3858</v>
      </c>
      <c r="F5193">
        <v>23.650526475424805</v>
      </c>
      <c r="G5193">
        <v>340.75</v>
      </c>
      <c r="H5193">
        <v>9.0548010798093745</v>
      </c>
      <c r="I5193">
        <v>76.952522277832031</v>
      </c>
      <c r="J5193">
        <v>9.4608488082885742</v>
      </c>
      <c r="K5193">
        <v>-0.5106084942817688</v>
      </c>
    </row>
    <row r="5194" spans="1:11" x14ac:dyDescent="0.25">
      <c r="A5194" t="s">
        <v>58</v>
      </c>
      <c r="B5194" t="s">
        <v>61</v>
      </c>
      <c r="C5194" s="7">
        <v>41998</v>
      </c>
      <c r="D5194">
        <v>0</v>
      </c>
      <c r="E5194" t="s">
        <v>3543</v>
      </c>
      <c r="F5194">
        <v>28.787040710449219</v>
      </c>
      <c r="G5194">
        <v>191.5</v>
      </c>
      <c r="H5194">
        <v>8.7442943086325435</v>
      </c>
      <c r="I5194">
        <v>77.5</v>
      </c>
      <c r="J5194">
        <v>9.6905441284179687</v>
      </c>
      <c r="K5194">
        <v>-0.49004837870597839</v>
      </c>
    </row>
    <row r="5195" spans="1:11" x14ac:dyDescent="0.25">
      <c r="A5195" t="s">
        <v>58</v>
      </c>
      <c r="B5195" t="s">
        <v>61</v>
      </c>
      <c r="C5195" s="7">
        <v>41998</v>
      </c>
      <c r="D5195">
        <v>1</v>
      </c>
      <c r="E5195" t="s">
        <v>3544</v>
      </c>
      <c r="F5195">
        <v>29.277089774656073</v>
      </c>
      <c r="G5195">
        <v>191.5</v>
      </c>
      <c r="H5195">
        <v>8.7442943086325435</v>
      </c>
      <c r="I5195">
        <v>77.5</v>
      </c>
      <c r="J5195">
        <v>9.6905441284179687</v>
      </c>
      <c r="K5195">
        <v>-0.49004837870597839</v>
      </c>
    </row>
    <row r="5196" spans="1:11" x14ac:dyDescent="0.25">
      <c r="A5196" t="s">
        <v>58</v>
      </c>
      <c r="B5196" t="s">
        <v>62</v>
      </c>
      <c r="C5196" s="7">
        <v>41998</v>
      </c>
      <c r="D5196">
        <v>0</v>
      </c>
      <c r="E5196" t="s">
        <v>3545</v>
      </c>
      <c r="F5196">
        <v>15.894041061401367</v>
      </c>
      <c r="G5196">
        <v>149.25</v>
      </c>
      <c r="H5196">
        <v>9.453223270440251</v>
      </c>
      <c r="I5196">
        <v>76.25</v>
      </c>
      <c r="J5196">
        <v>8.9800662994384766</v>
      </c>
      <c r="K5196">
        <v>-0.53702294826507568</v>
      </c>
    </row>
    <row r="5197" spans="1:11" x14ac:dyDescent="0.25">
      <c r="A5197" t="s">
        <v>58</v>
      </c>
      <c r="B5197" t="s">
        <v>62</v>
      </c>
      <c r="C5197" s="7">
        <v>41998</v>
      </c>
      <c r="D5197">
        <v>1</v>
      </c>
      <c r="E5197" t="s">
        <v>3546</v>
      </c>
      <c r="F5197">
        <v>16.431064143687863</v>
      </c>
      <c r="G5197">
        <v>149.25</v>
      </c>
      <c r="H5197">
        <v>9.453223270440251</v>
      </c>
      <c r="I5197">
        <v>76.25</v>
      </c>
      <c r="J5197">
        <v>8.9800662994384766</v>
      </c>
      <c r="K5197">
        <v>-0.53702294826507568</v>
      </c>
    </row>
    <row r="5198" spans="1:11" x14ac:dyDescent="0.25">
      <c r="A5198" t="s">
        <v>58</v>
      </c>
      <c r="B5198" t="s">
        <v>74</v>
      </c>
      <c r="C5198" s="7">
        <v>41998</v>
      </c>
      <c r="D5198">
        <v>0</v>
      </c>
      <c r="E5198" t="s">
        <v>3547</v>
      </c>
      <c r="F5198">
        <v>28.102499008178711</v>
      </c>
      <c r="G5198">
        <v>4</v>
      </c>
      <c r="H5198">
        <v>7</v>
      </c>
      <c r="I5198">
        <v>78.666664123535156</v>
      </c>
      <c r="J5198">
        <v>12.064236640930176</v>
      </c>
      <c r="K5198">
        <v>2.694166898727417</v>
      </c>
    </row>
    <row r="5199" spans="1:11" x14ac:dyDescent="0.25">
      <c r="A5199" t="s">
        <v>58</v>
      </c>
      <c r="B5199" t="s">
        <v>74</v>
      </c>
      <c r="C5199" s="7">
        <v>41998</v>
      </c>
      <c r="D5199">
        <v>1</v>
      </c>
      <c r="E5199" t="s">
        <v>3548</v>
      </c>
      <c r="F5199">
        <v>25.408333142598469</v>
      </c>
      <c r="G5199">
        <v>4</v>
      </c>
      <c r="H5199">
        <v>7</v>
      </c>
      <c r="I5199">
        <v>78.666664123535156</v>
      </c>
      <c r="J5199">
        <v>12.064236640930176</v>
      </c>
      <c r="K5199">
        <v>2.694166898727417</v>
      </c>
    </row>
    <row r="5200" spans="1:11" x14ac:dyDescent="0.25">
      <c r="A5200" t="s">
        <v>58</v>
      </c>
      <c r="B5200" t="s">
        <v>63</v>
      </c>
      <c r="C5200" s="7">
        <v>41998</v>
      </c>
      <c r="D5200">
        <v>0</v>
      </c>
      <c r="E5200" t="s">
        <v>3549</v>
      </c>
      <c r="F5200">
        <v>0</v>
      </c>
      <c r="G5200">
        <v>0</v>
      </c>
      <c r="H5200">
        <v>0</v>
      </c>
      <c r="I5200">
        <v>0</v>
      </c>
      <c r="J5200">
        <v>0</v>
      </c>
      <c r="K5200">
        <v>0</v>
      </c>
    </row>
    <row r="5201" spans="1:11" x14ac:dyDescent="0.25">
      <c r="A5201" t="s">
        <v>58</v>
      </c>
      <c r="B5201" t="s">
        <v>63</v>
      </c>
      <c r="C5201" s="7">
        <v>41998</v>
      </c>
      <c r="D5201">
        <v>1</v>
      </c>
      <c r="E5201" t="s">
        <v>3550</v>
      </c>
      <c r="F5201">
        <v>0</v>
      </c>
      <c r="G5201">
        <v>0</v>
      </c>
      <c r="H5201">
        <v>0</v>
      </c>
      <c r="I5201">
        <v>0</v>
      </c>
      <c r="J5201">
        <v>0</v>
      </c>
      <c r="K5201">
        <v>0</v>
      </c>
    </row>
    <row r="5202" spans="1:11" x14ac:dyDescent="0.25">
      <c r="A5202" t="s">
        <v>58</v>
      </c>
      <c r="B5202" t="s">
        <v>64</v>
      </c>
      <c r="C5202" s="7">
        <v>41998</v>
      </c>
      <c r="D5202">
        <v>0</v>
      </c>
      <c r="E5202" t="s">
        <v>3551</v>
      </c>
      <c r="F5202">
        <v>0</v>
      </c>
      <c r="G5202">
        <v>0</v>
      </c>
      <c r="H5202">
        <v>0</v>
      </c>
      <c r="I5202">
        <v>0</v>
      </c>
      <c r="J5202">
        <v>0</v>
      </c>
      <c r="K5202">
        <v>0</v>
      </c>
    </row>
    <row r="5203" spans="1:11" x14ac:dyDescent="0.25">
      <c r="A5203" t="s">
        <v>58</v>
      </c>
      <c r="B5203" t="s">
        <v>64</v>
      </c>
      <c r="C5203" s="7">
        <v>41998</v>
      </c>
      <c r="D5203">
        <v>1</v>
      </c>
      <c r="E5203" t="s">
        <v>3552</v>
      </c>
      <c r="F5203">
        <v>0</v>
      </c>
      <c r="G5203">
        <v>0</v>
      </c>
      <c r="H5203">
        <v>0</v>
      </c>
      <c r="I5203">
        <v>0</v>
      </c>
      <c r="J5203">
        <v>0</v>
      </c>
      <c r="K5203">
        <v>0</v>
      </c>
    </row>
    <row r="5204" spans="1:11" x14ac:dyDescent="0.25">
      <c r="A5204" t="s">
        <v>58</v>
      </c>
      <c r="B5204" t="s">
        <v>65</v>
      </c>
      <c r="C5204" s="7">
        <v>41998</v>
      </c>
      <c r="D5204">
        <v>0</v>
      </c>
      <c r="E5204" t="s">
        <v>3553</v>
      </c>
      <c r="F5204">
        <v>0</v>
      </c>
      <c r="G5204">
        <v>0</v>
      </c>
      <c r="H5204">
        <v>0</v>
      </c>
      <c r="I5204">
        <v>0</v>
      </c>
      <c r="J5204">
        <v>0</v>
      </c>
      <c r="K5204">
        <v>0</v>
      </c>
    </row>
    <row r="5205" spans="1:11" x14ac:dyDescent="0.25">
      <c r="A5205" t="s">
        <v>58</v>
      </c>
      <c r="B5205" t="s">
        <v>65</v>
      </c>
      <c r="C5205" s="7">
        <v>41998</v>
      </c>
      <c r="D5205">
        <v>1</v>
      </c>
      <c r="E5205" t="s">
        <v>3554</v>
      </c>
      <c r="F5205">
        <v>0</v>
      </c>
      <c r="G5205">
        <v>0</v>
      </c>
      <c r="H5205">
        <v>0</v>
      </c>
      <c r="I5205">
        <v>0</v>
      </c>
      <c r="J5205">
        <v>0</v>
      </c>
      <c r="K5205">
        <v>0</v>
      </c>
    </row>
    <row r="5206" spans="1:11" x14ac:dyDescent="0.25">
      <c r="A5206" t="s">
        <v>58</v>
      </c>
      <c r="B5206" t="s">
        <v>66</v>
      </c>
      <c r="C5206" s="7">
        <v>41998</v>
      </c>
      <c r="D5206">
        <v>0</v>
      </c>
      <c r="E5206" t="s">
        <v>3555</v>
      </c>
      <c r="F5206">
        <v>26.897836685180664</v>
      </c>
      <c r="G5206">
        <v>172.5</v>
      </c>
      <c r="H5206">
        <v>10.75360807306348</v>
      </c>
      <c r="I5206">
        <v>76.924201965332031</v>
      </c>
      <c r="J5206">
        <v>10.717260360717773</v>
      </c>
      <c r="K5206">
        <v>-0.48131471872329712</v>
      </c>
    </row>
    <row r="5207" spans="1:11" x14ac:dyDescent="0.25">
      <c r="A5207" t="s">
        <v>58</v>
      </c>
      <c r="B5207" t="s">
        <v>66</v>
      </c>
      <c r="C5207" s="7">
        <v>41998</v>
      </c>
      <c r="D5207">
        <v>1</v>
      </c>
      <c r="E5207" t="s">
        <v>3556</v>
      </c>
      <c r="F5207">
        <v>27.379151698889604</v>
      </c>
      <c r="G5207">
        <v>172.5</v>
      </c>
      <c r="H5207">
        <v>10.75360807306348</v>
      </c>
      <c r="I5207">
        <v>76.924201965332031</v>
      </c>
      <c r="J5207">
        <v>10.717260360717773</v>
      </c>
      <c r="K5207">
        <v>-0.48131471872329712</v>
      </c>
    </row>
    <row r="5208" spans="1:11" x14ac:dyDescent="0.25">
      <c r="A5208" t="s">
        <v>58</v>
      </c>
      <c r="B5208" t="s">
        <v>67</v>
      </c>
      <c r="C5208" s="7">
        <v>41998</v>
      </c>
      <c r="D5208">
        <v>0</v>
      </c>
      <c r="E5208" t="s">
        <v>3557</v>
      </c>
      <c r="F5208">
        <v>19.059427261352539</v>
      </c>
      <c r="G5208">
        <v>163.25</v>
      </c>
      <c r="H5208">
        <v>7.3070227272727273</v>
      </c>
      <c r="I5208">
        <v>76.99261474609375</v>
      </c>
      <c r="J5208">
        <v>7.836400032043457</v>
      </c>
      <c r="K5208">
        <v>-0.65859806537628174</v>
      </c>
    </row>
    <row r="5209" spans="1:11" x14ac:dyDescent="0.25">
      <c r="A5209" t="s">
        <v>58</v>
      </c>
      <c r="B5209" t="s">
        <v>67</v>
      </c>
      <c r="C5209" s="7">
        <v>41998</v>
      </c>
      <c r="D5209">
        <v>1</v>
      </c>
      <c r="E5209" t="s">
        <v>3558</v>
      </c>
      <c r="F5209">
        <v>19.718025579776786</v>
      </c>
      <c r="G5209">
        <v>163.25</v>
      </c>
      <c r="H5209">
        <v>7.3070227272727273</v>
      </c>
      <c r="I5209">
        <v>76.99261474609375</v>
      </c>
      <c r="J5209">
        <v>7.836400032043457</v>
      </c>
      <c r="K5209">
        <v>-0.65859806537628174</v>
      </c>
    </row>
    <row r="5210" spans="1:11" x14ac:dyDescent="0.25">
      <c r="A5210" t="s">
        <v>58</v>
      </c>
      <c r="B5210" t="s">
        <v>68</v>
      </c>
      <c r="C5210" s="7">
        <v>41998</v>
      </c>
      <c r="D5210">
        <v>0</v>
      </c>
      <c r="E5210" t="s">
        <v>3559</v>
      </c>
      <c r="F5210">
        <v>25.161251068115234</v>
      </c>
      <c r="G5210">
        <v>2</v>
      </c>
      <c r="H5210">
        <v>7</v>
      </c>
      <c r="I5210">
        <v>76.875</v>
      </c>
      <c r="J5210">
        <v>5.4349989891052246</v>
      </c>
      <c r="K5210">
        <v>4.0993747711181641</v>
      </c>
    </row>
    <row r="5211" spans="1:11" x14ac:dyDescent="0.25">
      <c r="A5211" t="s">
        <v>58</v>
      </c>
      <c r="B5211" t="s">
        <v>68</v>
      </c>
      <c r="C5211" s="7">
        <v>41998</v>
      </c>
      <c r="D5211">
        <v>1</v>
      </c>
      <c r="E5211" t="s">
        <v>3560</v>
      </c>
      <c r="F5211">
        <v>21.061875462532043</v>
      </c>
      <c r="G5211">
        <v>2</v>
      </c>
      <c r="H5211">
        <v>7</v>
      </c>
      <c r="I5211">
        <v>76.875</v>
      </c>
      <c r="J5211">
        <v>5.4349989891052246</v>
      </c>
      <c r="K5211">
        <v>4.0993747711181641</v>
      </c>
    </row>
    <row r="5212" spans="1:11" x14ac:dyDescent="0.25">
      <c r="A5212" t="s">
        <v>58</v>
      </c>
      <c r="B5212" t="s">
        <v>4120</v>
      </c>
      <c r="C5212" s="7">
        <v>41998</v>
      </c>
      <c r="D5212">
        <v>0</v>
      </c>
      <c r="E5212" t="s">
        <v>5435</v>
      </c>
      <c r="F5212">
        <v>17.211286544799805</v>
      </c>
      <c r="G5212">
        <v>79.5</v>
      </c>
      <c r="H5212">
        <v>8.6330157289776164</v>
      </c>
      <c r="I5212">
        <v>76.846641540527344</v>
      </c>
      <c r="J5212">
        <v>10.068874359130859</v>
      </c>
      <c r="K5212">
        <v>-1.2609210014343262</v>
      </c>
    </row>
    <row r="5213" spans="1:11" x14ac:dyDescent="0.25">
      <c r="A5213" t="s">
        <v>58</v>
      </c>
      <c r="B5213" t="s">
        <v>4120</v>
      </c>
      <c r="C5213" s="7">
        <v>41998</v>
      </c>
      <c r="D5213">
        <v>1</v>
      </c>
      <c r="E5213" t="s">
        <v>5436</v>
      </c>
      <c r="F5213">
        <v>18.472207276272986</v>
      </c>
      <c r="G5213">
        <v>79.5</v>
      </c>
      <c r="H5213">
        <v>8.6330157289776164</v>
      </c>
      <c r="I5213">
        <v>76.846641540527344</v>
      </c>
      <c r="J5213">
        <v>10.068874359130859</v>
      </c>
      <c r="K5213">
        <v>-1.2609210014343262</v>
      </c>
    </row>
    <row r="5214" spans="1:11" x14ac:dyDescent="0.25">
      <c r="A5214" t="s">
        <v>58</v>
      </c>
      <c r="B5214" t="s">
        <v>4121</v>
      </c>
      <c r="C5214" s="7">
        <v>41998</v>
      </c>
      <c r="D5214">
        <v>0</v>
      </c>
      <c r="E5214" t="s">
        <v>5437</v>
      </c>
      <c r="F5214">
        <v>11.648723602294922</v>
      </c>
      <c r="G5214">
        <v>7.5</v>
      </c>
      <c r="H5214">
        <v>4.4479166666666661</v>
      </c>
      <c r="I5214">
        <v>77.0625</v>
      </c>
      <c r="J5214">
        <v>6.6238985061645508</v>
      </c>
      <c r="K5214">
        <v>-6.481817364692688E-2</v>
      </c>
    </row>
    <row r="5215" spans="1:11" x14ac:dyDescent="0.25">
      <c r="A5215" t="s">
        <v>58</v>
      </c>
      <c r="B5215" t="s">
        <v>4121</v>
      </c>
      <c r="C5215" s="7">
        <v>41998</v>
      </c>
      <c r="D5215">
        <v>1</v>
      </c>
      <c r="E5215" t="s">
        <v>5438</v>
      </c>
      <c r="F5215">
        <v>11.713541749903621</v>
      </c>
      <c r="G5215">
        <v>7.5</v>
      </c>
      <c r="H5215">
        <v>4.4479166666666661</v>
      </c>
      <c r="I5215">
        <v>77.0625</v>
      </c>
      <c r="J5215">
        <v>6.6238985061645508</v>
      </c>
      <c r="K5215">
        <v>-6.481817364692688E-2</v>
      </c>
    </row>
    <row r="5216" spans="1:11" x14ac:dyDescent="0.25">
      <c r="A5216" t="s">
        <v>58</v>
      </c>
      <c r="B5216" t="s">
        <v>4122</v>
      </c>
      <c r="C5216" s="7">
        <v>41998</v>
      </c>
      <c r="D5216">
        <v>0</v>
      </c>
      <c r="E5216" t="s">
        <v>5439</v>
      </c>
      <c r="F5216">
        <v>31.580358505249023</v>
      </c>
      <c r="G5216">
        <v>164.25</v>
      </c>
      <c r="H5216">
        <v>9.4168742017879943</v>
      </c>
      <c r="I5216">
        <v>77.015899658203125</v>
      </c>
      <c r="J5216">
        <v>10.333700180053711</v>
      </c>
      <c r="K5216">
        <v>-7.7958777546882629E-2</v>
      </c>
    </row>
    <row r="5217" spans="1:11" x14ac:dyDescent="0.25">
      <c r="A5217" t="s">
        <v>58</v>
      </c>
      <c r="B5217" t="s">
        <v>4122</v>
      </c>
      <c r="C5217" s="7">
        <v>41998</v>
      </c>
      <c r="D5217">
        <v>1</v>
      </c>
      <c r="E5217" t="s">
        <v>5440</v>
      </c>
      <c r="F5217">
        <v>31.658317353836431</v>
      </c>
      <c r="G5217">
        <v>164.25</v>
      </c>
      <c r="H5217">
        <v>9.4168742017879943</v>
      </c>
      <c r="I5217">
        <v>77.015899658203125</v>
      </c>
      <c r="J5217">
        <v>10.333700180053711</v>
      </c>
      <c r="K5217">
        <v>-7.7958777546882629E-2</v>
      </c>
    </row>
    <row r="5218" spans="1:11" x14ac:dyDescent="0.25">
      <c r="A5218" t="s">
        <v>58</v>
      </c>
      <c r="B5218" t="s">
        <v>75</v>
      </c>
      <c r="C5218" s="7">
        <v>41998</v>
      </c>
      <c r="D5218">
        <v>0</v>
      </c>
      <c r="E5218" t="s">
        <v>3561</v>
      </c>
      <c r="F5218">
        <v>0</v>
      </c>
      <c r="G5218">
        <v>0</v>
      </c>
      <c r="H5218">
        <v>0</v>
      </c>
      <c r="I5218">
        <v>0</v>
      </c>
      <c r="J5218">
        <v>0</v>
      </c>
      <c r="K5218">
        <v>0</v>
      </c>
    </row>
    <row r="5219" spans="1:11" x14ac:dyDescent="0.25">
      <c r="A5219" t="s">
        <v>58</v>
      </c>
      <c r="B5219" t="s">
        <v>75</v>
      </c>
      <c r="C5219" s="7">
        <v>41998</v>
      </c>
      <c r="D5219">
        <v>1</v>
      </c>
      <c r="E5219" t="s">
        <v>3562</v>
      </c>
      <c r="F5219">
        <v>0</v>
      </c>
      <c r="G5219">
        <v>0</v>
      </c>
      <c r="H5219">
        <v>0</v>
      </c>
      <c r="I5219">
        <v>0</v>
      </c>
      <c r="J5219">
        <v>0</v>
      </c>
      <c r="K5219">
        <v>0</v>
      </c>
    </row>
    <row r="5220" spans="1:11" x14ac:dyDescent="0.25">
      <c r="A5220" t="s">
        <v>58</v>
      </c>
      <c r="B5220" t="s">
        <v>69</v>
      </c>
      <c r="C5220" s="7">
        <v>41998</v>
      </c>
      <c r="D5220">
        <v>0</v>
      </c>
      <c r="E5220" t="s">
        <v>3563</v>
      </c>
      <c r="F5220">
        <v>0</v>
      </c>
      <c r="G5220">
        <v>0</v>
      </c>
      <c r="H5220">
        <v>0</v>
      </c>
      <c r="I5220">
        <v>0</v>
      </c>
      <c r="J5220">
        <v>0</v>
      </c>
      <c r="K5220">
        <v>0</v>
      </c>
    </row>
    <row r="5221" spans="1:11" x14ac:dyDescent="0.25">
      <c r="A5221" t="s">
        <v>58</v>
      </c>
      <c r="B5221" t="s">
        <v>69</v>
      </c>
      <c r="C5221" s="7">
        <v>41998</v>
      </c>
      <c r="D5221">
        <v>1</v>
      </c>
      <c r="E5221" t="s">
        <v>3564</v>
      </c>
      <c r="F5221">
        <v>0</v>
      </c>
      <c r="G5221">
        <v>0</v>
      </c>
      <c r="H5221">
        <v>0</v>
      </c>
      <c r="I5221">
        <v>0</v>
      </c>
      <c r="J5221">
        <v>0</v>
      </c>
      <c r="K5221">
        <v>0</v>
      </c>
    </row>
    <row r="5222" spans="1:11" x14ac:dyDescent="0.25">
      <c r="A5222" t="s">
        <v>58</v>
      </c>
      <c r="B5222" t="s">
        <v>70</v>
      </c>
      <c r="C5222" s="7">
        <v>41998</v>
      </c>
      <c r="D5222">
        <v>0</v>
      </c>
      <c r="E5222" t="s">
        <v>3565</v>
      </c>
      <c r="F5222">
        <v>0</v>
      </c>
      <c r="G5222">
        <v>0</v>
      </c>
      <c r="H5222">
        <v>0</v>
      </c>
      <c r="I5222">
        <v>0</v>
      </c>
      <c r="J5222">
        <v>0</v>
      </c>
      <c r="K5222">
        <v>0</v>
      </c>
    </row>
    <row r="5223" spans="1:11" x14ac:dyDescent="0.25">
      <c r="A5223" t="s">
        <v>58</v>
      </c>
      <c r="B5223" t="s">
        <v>70</v>
      </c>
      <c r="C5223" s="7">
        <v>41998</v>
      </c>
      <c r="D5223">
        <v>1</v>
      </c>
      <c r="E5223" t="s">
        <v>3566</v>
      </c>
      <c r="F5223">
        <v>0</v>
      </c>
      <c r="G5223">
        <v>0</v>
      </c>
      <c r="H5223">
        <v>0</v>
      </c>
      <c r="I5223">
        <v>0</v>
      </c>
      <c r="J5223">
        <v>0</v>
      </c>
      <c r="K5223">
        <v>0</v>
      </c>
    </row>
    <row r="5224" spans="1:11" x14ac:dyDescent="0.25">
      <c r="A5224" t="s">
        <v>58</v>
      </c>
      <c r="B5224" t="s">
        <v>5566</v>
      </c>
      <c r="C5224" s="7">
        <v>41998</v>
      </c>
      <c r="D5224">
        <v>0</v>
      </c>
      <c r="E5224" t="s">
        <v>6003</v>
      </c>
      <c r="F5224">
        <v>1.2300000190734863</v>
      </c>
      <c r="G5224">
        <v>1</v>
      </c>
      <c r="H5224">
        <v>1</v>
      </c>
      <c r="I5224">
        <v>77.5</v>
      </c>
      <c r="K5224">
        <v>-4.8749998211860657E-2</v>
      </c>
    </row>
    <row r="5225" spans="1:11" x14ac:dyDescent="0.25">
      <c r="A5225" t="s">
        <v>58</v>
      </c>
      <c r="B5225" t="s">
        <v>5566</v>
      </c>
      <c r="C5225" s="7">
        <v>41998</v>
      </c>
      <c r="D5225">
        <v>1</v>
      </c>
      <c r="E5225" t="s">
        <v>6004</v>
      </c>
      <c r="F5225">
        <v>1.2787500023841858</v>
      </c>
      <c r="G5225">
        <v>1</v>
      </c>
      <c r="H5225">
        <v>1</v>
      </c>
      <c r="I5225">
        <v>77.5</v>
      </c>
      <c r="K5225">
        <v>-4.8749998211860657E-2</v>
      </c>
    </row>
    <row r="5226" spans="1:11" x14ac:dyDescent="0.25">
      <c r="A5226" t="s">
        <v>58</v>
      </c>
      <c r="B5226" t="s">
        <v>4123</v>
      </c>
      <c r="C5226" s="7">
        <v>41998</v>
      </c>
      <c r="D5226">
        <v>0</v>
      </c>
      <c r="E5226" t="s">
        <v>5441</v>
      </c>
      <c r="F5226">
        <v>13.929699897766113</v>
      </c>
      <c r="G5226">
        <v>29</v>
      </c>
      <c r="H5226">
        <v>2.9115384615384614</v>
      </c>
      <c r="I5226">
        <v>77.239105224609375</v>
      </c>
      <c r="J5226">
        <v>4.1558761596679687</v>
      </c>
      <c r="K5226">
        <v>-0.53632533550262451</v>
      </c>
    </row>
    <row r="5227" spans="1:11" x14ac:dyDescent="0.25">
      <c r="A5227" t="s">
        <v>58</v>
      </c>
      <c r="B5227" t="s">
        <v>4123</v>
      </c>
      <c r="C5227" s="7">
        <v>41998</v>
      </c>
      <c r="D5227">
        <v>1</v>
      </c>
      <c r="E5227" t="s">
        <v>5442</v>
      </c>
      <c r="F5227">
        <v>14.466025360387103</v>
      </c>
      <c r="G5227">
        <v>29</v>
      </c>
      <c r="H5227">
        <v>2.9115384615384614</v>
      </c>
      <c r="I5227">
        <v>77.239105224609375</v>
      </c>
      <c r="J5227">
        <v>4.1558761596679687</v>
      </c>
      <c r="K5227">
        <v>-0.53632533550262451</v>
      </c>
    </row>
    <row r="5228" spans="1:11" x14ac:dyDescent="0.25">
      <c r="A5228" t="s">
        <v>58</v>
      </c>
      <c r="B5228" t="s">
        <v>4124</v>
      </c>
      <c r="C5228" s="7">
        <v>41998</v>
      </c>
      <c r="D5228">
        <v>0</v>
      </c>
      <c r="E5228" t="s">
        <v>5443</v>
      </c>
      <c r="F5228">
        <v>17.209259033203125</v>
      </c>
      <c r="G5228">
        <v>40.5</v>
      </c>
      <c r="H5228">
        <v>15.822420634920636</v>
      </c>
      <c r="I5228">
        <v>76.577377319335938</v>
      </c>
      <c r="J5228">
        <v>8.7136659622192383</v>
      </c>
      <c r="K5228">
        <v>-1.217408299446106</v>
      </c>
    </row>
    <row r="5229" spans="1:11" x14ac:dyDescent="0.25">
      <c r="A5229" t="s">
        <v>58</v>
      </c>
      <c r="B5229" t="s">
        <v>4124</v>
      </c>
      <c r="C5229" s="7">
        <v>41998</v>
      </c>
      <c r="D5229">
        <v>1</v>
      </c>
      <c r="E5229" t="s">
        <v>5444</v>
      </c>
      <c r="F5229">
        <v>18.426666577686628</v>
      </c>
      <c r="G5229">
        <v>40.5</v>
      </c>
      <c r="H5229">
        <v>15.822420634920636</v>
      </c>
      <c r="I5229">
        <v>76.577377319335938</v>
      </c>
      <c r="J5229">
        <v>8.7136659622192383</v>
      </c>
      <c r="K5229">
        <v>-1.217408299446106</v>
      </c>
    </row>
    <row r="5230" spans="1:11" x14ac:dyDescent="0.25">
      <c r="A5230" t="s">
        <v>58</v>
      </c>
      <c r="B5230" t="s">
        <v>71</v>
      </c>
      <c r="C5230" s="7">
        <v>41998</v>
      </c>
      <c r="D5230">
        <v>0</v>
      </c>
      <c r="E5230" t="s">
        <v>3567</v>
      </c>
      <c r="F5230">
        <v>4.4600009918212891</v>
      </c>
      <c r="G5230">
        <v>1</v>
      </c>
      <c r="H5230">
        <v>1</v>
      </c>
      <c r="I5230">
        <v>76.25</v>
      </c>
      <c r="K5230">
        <v>2.6800007820129395</v>
      </c>
    </row>
    <row r="5231" spans="1:11" x14ac:dyDescent="0.25">
      <c r="A5231" t="s">
        <v>58</v>
      </c>
      <c r="B5231" t="s">
        <v>71</v>
      </c>
      <c r="C5231" s="7">
        <v>41998</v>
      </c>
      <c r="D5231">
        <v>1</v>
      </c>
      <c r="E5231" t="s">
        <v>3568</v>
      </c>
      <c r="F5231">
        <v>1.7799999713897705</v>
      </c>
      <c r="G5231">
        <v>1</v>
      </c>
      <c r="H5231">
        <v>1</v>
      </c>
      <c r="I5231">
        <v>76.25</v>
      </c>
      <c r="K5231">
        <v>2.6800007820129395</v>
      </c>
    </row>
    <row r="5232" spans="1:11" x14ac:dyDescent="0.25">
      <c r="A5232" t="s">
        <v>58</v>
      </c>
      <c r="B5232" t="s">
        <v>72</v>
      </c>
      <c r="C5232" s="7">
        <v>41998</v>
      </c>
      <c r="D5232">
        <v>0</v>
      </c>
      <c r="E5232" t="s">
        <v>3569</v>
      </c>
      <c r="F5232">
        <v>6.2195019721984863</v>
      </c>
      <c r="G5232">
        <v>78.25</v>
      </c>
      <c r="H5232">
        <v>2.9673681541582151</v>
      </c>
      <c r="I5232">
        <v>77.096649169921875</v>
      </c>
      <c r="J5232">
        <v>3.8049190044403076</v>
      </c>
      <c r="K5232">
        <v>-8.4232613444328308E-2</v>
      </c>
    </row>
    <row r="5233" spans="1:11" x14ac:dyDescent="0.25">
      <c r="A5233" t="s">
        <v>58</v>
      </c>
      <c r="B5233" t="s">
        <v>72</v>
      </c>
      <c r="C5233" s="7">
        <v>41998</v>
      </c>
      <c r="D5233">
        <v>1</v>
      </c>
      <c r="E5233" t="s">
        <v>3570</v>
      </c>
      <c r="F5233">
        <v>6.3037345449037803</v>
      </c>
      <c r="G5233">
        <v>78.25</v>
      </c>
      <c r="H5233">
        <v>2.9673681541582151</v>
      </c>
      <c r="I5233">
        <v>77.096649169921875</v>
      </c>
      <c r="J5233">
        <v>3.8049190044403076</v>
      </c>
      <c r="K5233">
        <v>-8.4232613444328308E-2</v>
      </c>
    </row>
    <row r="5234" spans="1:11" x14ac:dyDescent="0.25">
      <c r="A5234" t="s">
        <v>58</v>
      </c>
      <c r="B5234" t="s">
        <v>73</v>
      </c>
      <c r="C5234" s="7">
        <v>41998</v>
      </c>
      <c r="D5234">
        <v>0</v>
      </c>
      <c r="E5234" t="s">
        <v>3571</v>
      </c>
      <c r="F5234">
        <v>28.238943099975586</v>
      </c>
      <c r="G5234">
        <v>261.5</v>
      </c>
      <c r="H5234">
        <v>10.894645705650237</v>
      </c>
      <c r="I5234">
        <v>76.914825439453125</v>
      </c>
      <c r="J5234">
        <v>10.59051513671875</v>
      </c>
      <c r="K5234">
        <v>-0.65078872442245483</v>
      </c>
    </row>
    <row r="5235" spans="1:11" x14ac:dyDescent="0.25">
      <c r="A5235" t="s">
        <v>58</v>
      </c>
      <c r="B5235" t="s">
        <v>73</v>
      </c>
      <c r="C5235" s="7">
        <v>41998</v>
      </c>
      <c r="D5235">
        <v>1</v>
      </c>
      <c r="E5235" t="s">
        <v>3572</v>
      </c>
      <c r="F5235">
        <v>28.889731639103637</v>
      </c>
      <c r="G5235">
        <v>261.5</v>
      </c>
      <c r="H5235">
        <v>10.894645705650237</v>
      </c>
      <c r="I5235">
        <v>76.914825439453125</v>
      </c>
      <c r="J5235">
        <v>10.59051513671875</v>
      </c>
      <c r="K5235">
        <v>-0.65078872442245483</v>
      </c>
    </row>
    <row r="5236" spans="1:11" x14ac:dyDescent="0.25">
      <c r="A5236" t="s">
        <v>58</v>
      </c>
      <c r="B5236" t="s">
        <v>5565</v>
      </c>
      <c r="C5236" s="7">
        <v>41998</v>
      </c>
      <c r="D5236">
        <v>0</v>
      </c>
      <c r="E5236" t="s">
        <v>6005</v>
      </c>
      <c r="F5236">
        <v>6.898169994354248</v>
      </c>
      <c r="G5236">
        <v>12.25</v>
      </c>
      <c r="H5236">
        <v>3.4821428571428572</v>
      </c>
      <c r="I5236">
        <v>77.142852783203125</v>
      </c>
      <c r="J5236">
        <v>2.6966876983642578</v>
      </c>
      <c r="K5236">
        <v>-0.24102666974067688</v>
      </c>
    </row>
    <row r="5237" spans="1:11" x14ac:dyDescent="0.25">
      <c r="A5237" t="s">
        <v>58</v>
      </c>
      <c r="B5237" t="s">
        <v>5565</v>
      </c>
      <c r="C5237" s="7">
        <v>41998</v>
      </c>
      <c r="D5237">
        <v>1</v>
      </c>
      <c r="E5237" t="s">
        <v>6006</v>
      </c>
      <c r="F5237">
        <v>7.139196558855474</v>
      </c>
      <c r="G5237">
        <v>12.25</v>
      </c>
      <c r="H5237">
        <v>3.4821428571428572</v>
      </c>
      <c r="I5237">
        <v>77.142852783203125</v>
      </c>
      <c r="J5237">
        <v>2.6966876983642578</v>
      </c>
      <c r="K5237">
        <v>-0.24102666974067688</v>
      </c>
    </row>
    <row r="5238" spans="1:11" x14ac:dyDescent="0.25">
      <c r="A5238" t="s">
        <v>59</v>
      </c>
      <c r="B5238" t="s">
        <v>4119</v>
      </c>
      <c r="C5238" s="7">
        <v>41851</v>
      </c>
      <c r="D5238">
        <v>0</v>
      </c>
      <c r="E5238" t="s">
        <v>5445</v>
      </c>
      <c r="F5238">
        <v>3.2504162788391113</v>
      </c>
      <c r="G5238">
        <v>6</v>
      </c>
      <c r="H5238">
        <v>3.8333333333333335</v>
      </c>
      <c r="I5238">
        <v>70</v>
      </c>
      <c r="J5238">
        <v>0.38972169160842896</v>
      </c>
      <c r="K5238">
        <v>0.28458303213119507</v>
      </c>
    </row>
    <row r="5239" spans="1:11" x14ac:dyDescent="0.25">
      <c r="A5239" t="s">
        <v>59</v>
      </c>
      <c r="B5239" t="s">
        <v>4119</v>
      </c>
      <c r="C5239" s="7">
        <v>41851</v>
      </c>
      <c r="D5239">
        <v>1</v>
      </c>
      <c r="E5239" t="s">
        <v>5446</v>
      </c>
      <c r="F5239">
        <v>2.9658331871032715</v>
      </c>
      <c r="G5239">
        <v>6</v>
      </c>
      <c r="H5239">
        <v>3.8333333333333335</v>
      </c>
      <c r="I5239">
        <v>70</v>
      </c>
      <c r="J5239">
        <v>0.38972169160842896</v>
      </c>
      <c r="K5239">
        <v>0.28458303213119507</v>
      </c>
    </row>
    <row r="5240" spans="1:11" x14ac:dyDescent="0.25">
      <c r="A5240" t="s">
        <v>59</v>
      </c>
      <c r="B5240" t="s">
        <v>3637</v>
      </c>
      <c r="C5240" s="7">
        <v>41851</v>
      </c>
      <c r="D5240">
        <v>0</v>
      </c>
      <c r="E5240" t="s">
        <v>3859</v>
      </c>
      <c r="F5240">
        <v>20.838403701782227</v>
      </c>
      <c r="G5240">
        <v>274</v>
      </c>
      <c r="H5240">
        <v>9.3266423357664241</v>
      </c>
      <c r="I5240">
        <v>69.686134338378906</v>
      </c>
      <c r="J5240">
        <v>5.2217087745666504</v>
      </c>
      <c r="K5240">
        <v>-0.92314803600311279</v>
      </c>
    </row>
    <row r="5241" spans="1:11" x14ac:dyDescent="0.25">
      <c r="A5241" t="s">
        <v>59</v>
      </c>
      <c r="B5241" t="s">
        <v>3637</v>
      </c>
      <c r="C5241" s="7">
        <v>41851</v>
      </c>
      <c r="D5241">
        <v>1</v>
      </c>
      <c r="E5241" t="s">
        <v>3860</v>
      </c>
      <c r="F5241">
        <v>21.761551153071117</v>
      </c>
      <c r="G5241">
        <v>274</v>
      </c>
      <c r="H5241">
        <v>9.3266423357664241</v>
      </c>
      <c r="I5241">
        <v>69.686134338378906</v>
      </c>
      <c r="J5241">
        <v>5.2217087745666504</v>
      </c>
      <c r="K5241">
        <v>-0.92314803600311279</v>
      </c>
    </row>
    <row r="5242" spans="1:11" x14ac:dyDescent="0.25">
      <c r="A5242" t="s">
        <v>59</v>
      </c>
      <c r="B5242" t="s">
        <v>61</v>
      </c>
      <c r="C5242" s="7">
        <v>41851</v>
      </c>
      <c r="D5242">
        <v>0</v>
      </c>
      <c r="E5242" t="s">
        <v>1528</v>
      </c>
      <c r="F5242">
        <v>26.374481201171875</v>
      </c>
      <c r="G5242">
        <v>154</v>
      </c>
      <c r="H5242">
        <v>8.8668831168831161</v>
      </c>
      <c r="I5242">
        <v>71</v>
      </c>
      <c r="J5242">
        <v>5.5782413482666016</v>
      </c>
      <c r="K5242">
        <v>-0.97824722528457642</v>
      </c>
    </row>
    <row r="5243" spans="1:11" x14ac:dyDescent="0.25">
      <c r="A5243" t="s">
        <v>59</v>
      </c>
      <c r="B5243" t="s">
        <v>61</v>
      </c>
      <c r="C5243" s="7">
        <v>41851</v>
      </c>
      <c r="D5243">
        <v>1</v>
      </c>
      <c r="E5243" t="s">
        <v>1529</v>
      </c>
      <c r="F5243">
        <v>27.352727529036436</v>
      </c>
      <c r="G5243">
        <v>154</v>
      </c>
      <c r="H5243">
        <v>8.8668831168831161</v>
      </c>
      <c r="I5243">
        <v>71</v>
      </c>
      <c r="J5243">
        <v>5.5782413482666016</v>
      </c>
      <c r="K5243">
        <v>-0.97824722528457642</v>
      </c>
    </row>
    <row r="5244" spans="1:11" x14ac:dyDescent="0.25">
      <c r="A5244" t="s">
        <v>59</v>
      </c>
      <c r="B5244" t="s">
        <v>62</v>
      </c>
      <c r="C5244" s="7">
        <v>41851</v>
      </c>
      <c r="D5244">
        <v>0</v>
      </c>
      <c r="E5244" t="s">
        <v>1530</v>
      </c>
      <c r="F5244">
        <v>13.733770370483398</v>
      </c>
      <c r="G5244">
        <v>120</v>
      </c>
      <c r="H5244">
        <v>9.9166666666666661</v>
      </c>
      <c r="I5244">
        <v>68</v>
      </c>
      <c r="J5244">
        <v>4.7471799850463867</v>
      </c>
      <c r="K5244">
        <v>-0.85243743658065796</v>
      </c>
    </row>
    <row r="5245" spans="1:11" x14ac:dyDescent="0.25">
      <c r="A5245" t="s">
        <v>59</v>
      </c>
      <c r="B5245" t="s">
        <v>62</v>
      </c>
      <c r="C5245" s="7">
        <v>41851</v>
      </c>
      <c r="D5245">
        <v>1</v>
      </c>
      <c r="E5245" t="s">
        <v>1531</v>
      </c>
      <c r="F5245">
        <v>14.586208137248953</v>
      </c>
      <c r="G5245">
        <v>120</v>
      </c>
      <c r="H5245">
        <v>9.9166666666666661</v>
      </c>
      <c r="I5245">
        <v>68</v>
      </c>
      <c r="J5245">
        <v>4.7471799850463867</v>
      </c>
      <c r="K5245">
        <v>-0.85243743658065796</v>
      </c>
    </row>
    <row r="5246" spans="1:11" x14ac:dyDescent="0.25">
      <c r="A5246" t="s">
        <v>59</v>
      </c>
      <c r="B5246" t="s">
        <v>63</v>
      </c>
      <c r="C5246" s="7">
        <v>41851</v>
      </c>
      <c r="D5246">
        <v>0</v>
      </c>
      <c r="E5246" t="s">
        <v>2812</v>
      </c>
      <c r="F5246">
        <v>0</v>
      </c>
      <c r="G5246">
        <v>0</v>
      </c>
      <c r="H5246">
        <v>0</v>
      </c>
      <c r="I5246">
        <v>0</v>
      </c>
      <c r="J5246">
        <v>0</v>
      </c>
      <c r="K5246">
        <v>0</v>
      </c>
    </row>
    <row r="5247" spans="1:11" x14ac:dyDescent="0.25">
      <c r="A5247" t="s">
        <v>59</v>
      </c>
      <c r="B5247" t="s">
        <v>63</v>
      </c>
      <c r="C5247" s="7">
        <v>41851</v>
      </c>
      <c r="D5247">
        <v>1</v>
      </c>
      <c r="E5247" t="s">
        <v>2813</v>
      </c>
      <c r="F5247">
        <v>0</v>
      </c>
      <c r="G5247">
        <v>0</v>
      </c>
      <c r="H5247">
        <v>0</v>
      </c>
      <c r="I5247">
        <v>0</v>
      </c>
      <c r="J5247">
        <v>0</v>
      </c>
      <c r="K5247">
        <v>0</v>
      </c>
    </row>
    <row r="5248" spans="1:11" x14ac:dyDescent="0.25">
      <c r="A5248" t="s">
        <v>59</v>
      </c>
      <c r="B5248" t="s">
        <v>64</v>
      </c>
      <c r="C5248" s="7">
        <v>41851</v>
      </c>
      <c r="D5248">
        <v>0</v>
      </c>
      <c r="E5248" t="s">
        <v>2814</v>
      </c>
      <c r="F5248">
        <v>0</v>
      </c>
      <c r="G5248">
        <v>0</v>
      </c>
      <c r="H5248">
        <v>0</v>
      </c>
      <c r="I5248">
        <v>0</v>
      </c>
      <c r="J5248">
        <v>0</v>
      </c>
      <c r="K5248">
        <v>0</v>
      </c>
    </row>
    <row r="5249" spans="1:11" x14ac:dyDescent="0.25">
      <c r="A5249" t="s">
        <v>59</v>
      </c>
      <c r="B5249" t="s">
        <v>64</v>
      </c>
      <c r="C5249" s="7">
        <v>41851</v>
      </c>
      <c r="D5249">
        <v>1</v>
      </c>
      <c r="E5249" t="s">
        <v>2815</v>
      </c>
      <c r="F5249">
        <v>0</v>
      </c>
      <c r="G5249">
        <v>0</v>
      </c>
      <c r="H5249">
        <v>0</v>
      </c>
      <c r="I5249">
        <v>0</v>
      </c>
      <c r="J5249">
        <v>0</v>
      </c>
      <c r="K5249">
        <v>0</v>
      </c>
    </row>
    <row r="5250" spans="1:11" x14ac:dyDescent="0.25">
      <c r="A5250" t="s">
        <v>59</v>
      </c>
      <c r="B5250" t="s">
        <v>65</v>
      </c>
      <c r="C5250" s="7">
        <v>41851</v>
      </c>
      <c r="D5250">
        <v>0</v>
      </c>
      <c r="E5250" t="s">
        <v>2816</v>
      </c>
      <c r="F5250">
        <v>0</v>
      </c>
      <c r="G5250">
        <v>0</v>
      </c>
      <c r="H5250">
        <v>0</v>
      </c>
      <c r="I5250">
        <v>0</v>
      </c>
      <c r="J5250">
        <v>0</v>
      </c>
      <c r="K5250">
        <v>0</v>
      </c>
    </row>
    <row r="5251" spans="1:11" x14ac:dyDescent="0.25">
      <c r="A5251" t="s">
        <v>59</v>
      </c>
      <c r="B5251" t="s">
        <v>65</v>
      </c>
      <c r="C5251" s="7">
        <v>41851</v>
      </c>
      <c r="D5251">
        <v>1</v>
      </c>
      <c r="E5251" t="s">
        <v>2817</v>
      </c>
      <c r="F5251">
        <v>0</v>
      </c>
      <c r="G5251">
        <v>0</v>
      </c>
      <c r="H5251">
        <v>0</v>
      </c>
      <c r="I5251">
        <v>0</v>
      </c>
      <c r="J5251">
        <v>0</v>
      </c>
      <c r="K5251">
        <v>0</v>
      </c>
    </row>
    <row r="5252" spans="1:11" x14ac:dyDescent="0.25">
      <c r="A5252" t="s">
        <v>59</v>
      </c>
      <c r="B5252" t="s">
        <v>66</v>
      </c>
      <c r="C5252" s="7">
        <v>41851</v>
      </c>
      <c r="D5252">
        <v>0</v>
      </c>
      <c r="E5252" t="s">
        <v>2818</v>
      </c>
      <c r="F5252">
        <v>23.188468933105469</v>
      </c>
      <c r="G5252">
        <v>147</v>
      </c>
      <c r="H5252">
        <v>10.959183673469388</v>
      </c>
      <c r="I5252">
        <v>69.591835021972656</v>
      </c>
      <c r="J5252">
        <v>5.6569452285766602</v>
      </c>
      <c r="K5252">
        <v>-1.2547961473464966</v>
      </c>
    </row>
    <row r="5253" spans="1:11" x14ac:dyDescent="0.25">
      <c r="A5253" t="s">
        <v>59</v>
      </c>
      <c r="B5253" t="s">
        <v>66</v>
      </c>
      <c r="C5253" s="7">
        <v>41851</v>
      </c>
      <c r="D5253">
        <v>1</v>
      </c>
      <c r="E5253" t="s">
        <v>2819</v>
      </c>
      <c r="F5253">
        <v>24.443265090373401</v>
      </c>
      <c r="G5253">
        <v>147</v>
      </c>
      <c r="H5253">
        <v>10.959183673469388</v>
      </c>
      <c r="I5253">
        <v>69.591835021972656</v>
      </c>
      <c r="J5253">
        <v>5.6569452285766602</v>
      </c>
      <c r="K5253">
        <v>-1.2547961473464966</v>
      </c>
    </row>
    <row r="5254" spans="1:11" x14ac:dyDescent="0.25">
      <c r="A5254" t="s">
        <v>59</v>
      </c>
      <c r="B5254" t="s">
        <v>67</v>
      </c>
      <c r="C5254" s="7">
        <v>41851</v>
      </c>
      <c r="D5254">
        <v>0</v>
      </c>
      <c r="E5254" t="s">
        <v>2820</v>
      </c>
      <c r="F5254">
        <v>18.071599960327148</v>
      </c>
      <c r="G5254">
        <v>125</v>
      </c>
      <c r="H5254">
        <v>7.444</v>
      </c>
      <c r="I5254">
        <v>69.800003051757812</v>
      </c>
      <c r="J5254">
        <v>4.6886463165283203</v>
      </c>
      <c r="K5254">
        <v>-0.57052028179168701</v>
      </c>
    </row>
    <row r="5255" spans="1:11" x14ac:dyDescent="0.25">
      <c r="A5255" t="s">
        <v>59</v>
      </c>
      <c r="B5255" t="s">
        <v>67</v>
      </c>
      <c r="C5255" s="7">
        <v>41851</v>
      </c>
      <c r="D5255">
        <v>1</v>
      </c>
      <c r="E5255" t="s">
        <v>2821</v>
      </c>
      <c r="F5255">
        <v>18.642120406925677</v>
      </c>
      <c r="G5255">
        <v>125</v>
      </c>
      <c r="H5255">
        <v>7.444</v>
      </c>
      <c r="I5255">
        <v>69.800003051757812</v>
      </c>
      <c r="J5255">
        <v>4.6886463165283203</v>
      </c>
      <c r="K5255">
        <v>-0.57052028179168701</v>
      </c>
    </row>
    <row r="5256" spans="1:11" x14ac:dyDescent="0.25">
      <c r="A5256" t="s">
        <v>59</v>
      </c>
      <c r="B5256" t="s">
        <v>68</v>
      </c>
      <c r="C5256" s="7">
        <v>41851</v>
      </c>
      <c r="D5256">
        <v>0</v>
      </c>
      <c r="E5256" t="s">
        <v>2822</v>
      </c>
      <c r="F5256">
        <v>21.03375244140625</v>
      </c>
      <c r="G5256">
        <v>2</v>
      </c>
      <c r="H5256">
        <v>7</v>
      </c>
      <c r="I5256">
        <v>69.5</v>
      </c>
      <c r="J5256">
        <v>1.7200384140014648</v>
      </c>
      <c r="K5256">
        <v>1.4137539863586426</v>
      </c>
    </row>
    <row r="5257" spans="1:11" x14ac:dyDescent="0.25">
      <c r="A5257" t="s">
        <v>59</v>
      </c>
      <c r="B5257" t="s">
        <v>68</v>
      </c>
      <c r="C5257" s="7">
        <v>41851</v>
      </c>
      <c r="D5257">
        <v>1</v>
      </c>
      <c r="E5257" t="s">
        <v>2823</v>
      </c>
      <c r="F5257">
        <v>19.619998395442963</v>
      </c>
      <c r="G5257">
        <v>2</v>
      </c>
      <c r="H5257">
        <v>7</v>
      </c>
      <c r="I5257">
        <v>69.5</v>
      </c>
      <c r="J5257">
        <v>1.7200384140014648</v>
      </c>
      <c r="K5257">
        <v>1.4137539863586426</v>
      </c>
    </row>
    <row r="5258" spans="1:11" x14ac:dyDescent="0.25">
      <c r="A5258" t="s">
        <v>59</v>
      </c>
      <c r="B5258" t="s">
        <v>4120</v>
      </c>
      <c r="C5258" s="7">
        <v>41851</v>
      </c>
      <c r="D5258">
        <v>0</v>
      </c>
      <c r="E5258" t="s">
        <v>5447</v>
      </c>
      <c r="F5258">
        <v>13.284561157226563</v>
      </c>
      <c r="G5258">
        <v>57</v>
      </c>
      <c r="H5258">
        <v>8.8596491228070171</v>
      </c>
      <c r="I5258">
        <v>69.421051025390625</v>
      </c>
      <c r="J5258">
        <v>6.0595455169677734</v>
      </c>
      <c r="K5258">
        <v>-1.2868417501449585</v>
      </c>
    </row>
    <row r="5259" spans="1:11" x14ac:dyDescent="0.25">
      <c r="A5259" t="s">
        <v>59</v>
      </c>
      <c r="B5259" t="s">
        <v>4120</v>
      </c>
      <c r="C5259" s="7">
        <v>41851</v>
      </c>
      <c r="D5259">
        <v>1</v>
      </c>
      <c r="E5259" t="s">
        <v>5448</v>
      </c>
      <c r="F5259">
        <v>14.571403260979997</v>
      </c>
      <c r="G5259">
        <v>57</v>
      </c>
      <c r="H5259">
        <v>8.8596491228070171</v>
      </c>
      <c r="I5259">
        <v>69.421051025390625</v>
      </c>
      <c r="J5259">
        <v>6.0595455169677734</v>
      </c>
      <c r="K5259">
        <v>-1.2868417501449585</v>
      </c>
    </row>
    <row r="5260" spans="1:11" x14ac:dyDescent="0.25">
      <c r="A5260" t="s">
        <v>59</v>
      </c>
      <c r="B5260" t="s">
        <v>4121</v>
      </c>
      <c r="C5260" s="7">
        <v>41851</v>
      </c>
      <c r="D5260">
        <v>0</v>
      </c>
      <c r="E5260" t="s">
        <v>5449</v>
      </c>
      <c r="F5260">
        <v>8.5320825576782227</v>
      </c>
      <c r="G5260">
        <v>6</v>
      </c>
      <c r="H5260">
        <v>3.1666666666666665</v>
      </c>
      <c r="I5260">
        <v>70</v>
      </c>
      <c r="J5260">
        <v>2.6679916381835937</v>
      </c>
      <c r="K5260">
        <v>-0.92041683197021484</v>
      </c>
    </row>
    <row r="5261" spans="1:11" x14ac:dyDescent="0.25">
      <c r="A5261" t="s">
        <v>59</v>
      </c>
      <c r="B5261" t="s">
        <v>4121</v>
      </c>
      <c r="C5261" s="7">
        <v>41851</v>
      </c>
      <c r="D5261">
        <v>1</v>
      </c>
      <c r="E5261" t="s">
        <v>5450</v>
      </c>
      <c r="F5261">
        <v>9.4524998000512515</v>
      </c>
      <c r="G5261">
        <v>6</v>
      </c>
      <c r="H5261">
        <v>3.1666666666666665</v>
      </c>
      <c r="I5261">
        <v>70</v>
      </c>
      <c r="J5261">
        <v>2.6679916381835937</v>
      </c>
      <c r="K5261">
        <v>-0.92041683197021484</v>
      </c>
    </row>
    <row r="5262" spans="1:11" x14ac:dyDescent="0.25">
      <c r="A5262" t="s">
        <v>59</v>
      </c>
      <c r="B5262" t="s">
        <v>4122</v>
      </c>
      <c r="C5262" s="7">
        <v>41851</v>
      </c>
      <c r="D5262">
        <v>0</v>
      </c>
      <c r="E5262" t="s">
        <v>5451</v>
      </c>
      <c r="F5262">
        <v>30.294166564941406</v>
      </c>
      <c r="G5262">
        <v>135</v>
      </c>
      <c r="H5262">
        <v>10.003703703703703</v>
      </c>
      <c r="I5262">
        <v>69.822219848632812</v>
      </c>
      <c r="J5262">
        <v>5.3566160202026367</v>
      </c>
      <c r="K5262">
        <v>-0.81731528043746948</v>
      </c>
    </row>
    <row r="5263" spans="1:11" x14ac:dyDescent="0.25">
      <c r="A5263" t="s">
        <v>59</v>
      </c>
      <c r="B5263" t="s">
        <v>4122</v>
      </c>
      <c r="C5263" s="7">
        <v>41851</v>
      </c>
      <c r="D5263">
        <v>1</v>
      </c>
      <c r="E5263" t="s">
        <v>5452</v>
      </c>
      <c r="F5263">
        <v>31.111481812320374</v>
      </c>
      <c r="G5263">
        <v>135</v>
      </c>
      <c r="H5263">
        <v>10.003703703703703</v>
      </c>
      <c r="I5263">
        <v>69.822219848632812</v>
      </c>
      <c r="J5263">
        <v>5.3566160202026367</v>
      </c>
      <c r="K5263">
        <v>-0.81731528043746948</v>
      </c>
    </row>
    <row r="5264" spans="1:11" x14ac:dyDescent="0.25">
      <c r="A5264" t="s">
        <v>59</v>
      </c>
      <c r="B5264" t="s">
        <v>75</v>
      </c>
      <c r="C5264" s="7">
        <v>41851</v>
      </c>
      <c r="D5264">
        <v>0</v>
      </c>
      <c r="E5264" t="s">
        <v>1708</v>
      </c>
      <c r="F5264">
        <v>0</v>
      </c>
      <c r="G5264">
        <v>0</v>
      </c>
      <c r="H5264">
        <v>0</v>
      </c>
      <c r="I5264">
        <v>0</v>
      </c>
      <c r="J5264">
        <v>0</v>
      </c>
      <c r="K5264">
        <v>0</v>
      </c>
    </row>
    <row r="5265" spans="1:11" x14ac:dyDescent="0.25">
      <c r="A5265" t="s">
        <v>59</v>
      </c>
      <c r="B5265" t="s">
        <v>75</v>
      </c>
      <c r="C5265" s="7">
        <v>41851</v>
      </c>
      <c r="D5265">
        <v>1</v>
      </c>
      <c r="E5265" t="s">
        <v>1709</v>
      </c>
      <c r="F5265">
        <v>0</v>
      </c>
      <c r="G5265">
        <v>0</v>
      </c>
      <c r="H5265">
        <v>0</v>
      </c>
      <c r="I5265">
        <v>0</v>
      </c>
      <c r="J5265">
        <v>0</v>
      </c>
      <c r="K5265">
        <v>0</v>
      </c>
    </row>
    <row r="5266" spans="1:11" x14ac:dyDescent="0.25">
      <c r="A5266" t="s">
        <v>59</v>
      </c>
      <c r="B5266" t="s">
        <v>69</v>
      </c>
      <c r="C5266" s="7">
        <v>41851</v>
      </c>
      <c r="D5266">
        <v>0</v>
      </c>
      <c r="E5266" t="s">
        <v>1532</v>
      </c>
      <c r="F5266">
        <v>0</v>
      </c>
      <c r="G5266">
        <v>0</v>
      </c>
      <c r="H5266">
        <v>0</v>
      </c>
      <c r="I5266">
        <v>0</v>
      </c>
      <c r="J5266">
        <v>0</v>
      </c>
      <c r="K5266">
        <v>0</v>
      </c>
    </row>
    <row r="5267" spans="1:11" x14ac:dyDescent="0.25">
      <c r="A5267" t="s">
        <v>59</v>
      </c>
      <c r="B5267" t="s">
        <v>69</v>
      </c>
      <c r="C5267" s="7">
        <v>41851</v>
      </c>
      <c r="D5267">
        <v>1</v>
      </c>
      <c r="E5267" t="s">
        <v>1533</v>
      </c>
      <c r="F5267">
        <v>0</v>
      </c>
      <c r="G5267">
        <v>0</v>
      </c>
      <c r="H5267">
        <v>0</v>
      </c>
      <c r="I5267">
        <v>0</v>
      </c>
      <c r="J5267">
        <v>0</v>
      </c>
      <c r="K5267">
        <v>0</v>
      </c>
    </row>
    <row r="5268" spans="1:11" x14ac:dyDescent="0.25">
      <c r="A5268" t="s">
        <v>59</v>
      </c>
      <c r="B5268" t="s">
        <v>70</v>
      </c>
      <c r="C5268" s="7">
        <v>41851</v>
      </c>
      <c r="D5268">
        <v>0</v>
      </c>
      <c r="E5268" t="s">
        <v>1534</v>
      </c>
      <c r="F5268">
        <v>0</v>
      </c>
      <c r="G5268">
        <v>0</v>
      </c>
      <c r="H5268">
        <v>0</v>
      </c>
      <c r="I5268">
        <v>0</v>
      </c>
      <c r="J5268">
        <v>0</v>
      </c>
      <c r="K5268">
        <v>0</v>
      </c>
    </row>
    <row r="5269" spans="1:11" x14ac:dyDescent="0.25">
      <c r="A5269" t="s">
        <v>59</v>
      </c>
      <c r="B5269" t="s">
        <v>70</v>
      </c>
      <c r="C5269" s="7">
        <v>41851</v>
      </c>
      <c r="D5269">
        <v>1</v>
      </c>
      <c r="E5269" t="s">
        <v>1535</v>
      </c>
      <c r="F5269">
        <v>0</v>
      </c>
      <c r="G5269">
        <v>0</v>
      </c>
      <c r="H5269">
        <v>0</v>
      </c>
      <c r="I5269">
        <v>0</v>
      </c>
      <c r="J5269">
        <v>0</v>
      </c>
      <c r="K5269">
        <v>0</v>
      </c>
    </row>
    <row r="5270" spans="1:11" x14ac:dyDescent="0.25">
      <c r="A5270" t="s">
        <v>59</v>
      </c>
      <c r="B5270" t="s">
        <v>5566</v>
      </c>
      <c r="C5270" s="7">
        <v>41851</v>
      </c>
      <c r="D5270">
        <v>0</v>
      </c>
      <c r="E5270" t="s">
        <v>6007</v>
      </c>
      <c r="F5270">
        <v>0.89999997615814209</v>
      </c>
      <c r="G5270">
        <v>1</v>
      </c>
      <c r="H5270">
        <v>1</v>
      </c>
      <c r="I5270">
        <v>71</v>
      </c>
      <c r="K5270">
        <v>0.25</v>
      </c>
    </row>
    <row r="5271" spans="1:11" x14ac:dyDescent="0.25">
      <c r="A5271" t="s">
        <v>59</v>
      </c>
      <c r="B5271" t="s">
        <v>5566</v>
      </c>
      <c r="C5271" s="7">
        <v>41851</v>
      </c>
      <c r="D5271">
        <v>1</v>
      </c>
      <c r="E5271" t="s">
        <v>6008</v>
      </c>
      <c r="F5271">
        <v>0.64999997615814209</v>
      </c>
      <c r="G5271">
        <v>1</v>
      </c>
      <c r="H5271">
        <v>1</v>
      </c>
      <c r="I5271">
        <v>71</v>
      </c>
      <c r="K5271">
        <v>0.25</v>
      </c>
    </row>
    <row r="5272" spans="1:11" x14ac:dyDescent="0.25">
      <c r="A5272" t="s">
        <v>59</v>
      </c>
      <c r="B5272" t="s">
        <v>4123</v>
      </c>
      <c r="C5272" s="7">
        <v>41851</v>
      </c>
      <c r="D5272">
        <v>0</v>
      </c>
      <c r="E5272" t="s">
        <v>5453</v>
      </c>
      <c r="F5272">
        <v>11.109614372253418</v>
      </c>
      <c r="G5272">
        <v>26</v>
      </c>
      <c r="H5272">
        <v>2.8461538461538463</v>
      </c>
      <c r="I5272">
        <v>70.423080444335938</v>
      </c>
      <c r="J5272">
        <v>6.8972005844116211</v>
      </c>
      <c r="K5272">
        <v>-2.1321160793304443</v>
      </c>
    </row>
    <row r="5273" spans="1:11" x14ac:dyDescent="0.25">
      <c r="A5273" t="s">
        <v>59</v>
      </c>
      <c r="B5273" t="s">
        <v>4123</v>
      </c>
      <c r="C5273" s="7">
        <v>41851</v>
      </c>
      <c r="D5273">
        <v>1</v>
      </c>
      <c r="E5273" t="s">
        <v>5454</v>
      </c>
      <c r="F5273">
        <v>13.241730401722284</v>
      </c>
      <c r="G5273">
        <v>26</v>
      </c>
      <c r="H5273">
        <v>2.8461538461538463</v>
      </c>
      <c r="I5273">
        <v>70.423080444335938</v>
      </c>
      <c r="J5273">
        <v>6.8972005844116211</v>
      </c>
      <c r="K5273">
        <v>-2.1321160793304443</v>
      </c>
    </row>
    <row r="5274" spans="1:11" x14ac:dyDescent="0.25">
      <c r="A5274" t="s">
        <v>59</v>
      </c>
      <c r="B5274" t="s">
        <v>4124</v>
      </c>
      <c r="C5274" s="7">
        <v>41851</v>
      </c>
      <c r="D5274">
        <v>0</v>
      </c>
      <c r="E5274" t="s">
        <v>5455</v>
      </c>
      <c r="F5274">
        <v>12.702569007873535</v>
      </c>
      <c r="G5274">
        <v>36</v>
      </c>
      <c r="H5274">
        <v>15.861111111111111</v>
      </c>
      <c r="I5274">
        <v>68.833335876464844</v>
      </c>
      <c r="J5274">
        <v>2.5978596210479736</v>
      </c>
      <c r="K5274">
        <v>-0.32909724116325378</v>
      </c>
    </row>
    <row r="5275" spans="1:11" x14ac:dyDescent="0.25">
      <c r="A5275" t="s">
        <v>59</v>
      </c>
      <c r="B5275" t="s">
        <v>4124</v>
      </c>
      <c r="C5275" s="7">
        <v>41851</v>
      </c>
      <c r="D5275">
        <v>1</v>
      </c>
      <c r="E5275" t="s">
        <v>5456</v>
      </c>
      <c r="F5275">
        <v>13.031666602939367</v>
      </c>
      <c r="G5275">
        <v>36</v>
      </c>
      <c r="H5275">
        <v>15.861111111111111</v>
      </c>
      <c r="I5275">
        <v>68.833335876464844</v>
      </c>
      <c r="J5275">
        <v>2.5978596210479736</v>
      </c>
      <c r="K5275">
        <v>-0.32909724116325378</v>
      </c>
    </row>
    <row r="5276" spans="1:11" x14ac:dyDescent="0.25">
      <c r="A5276" t="s">
        <v>59</v>
      </c>
      <c r="B5276" t="s">
        <v>71</v>
      </c>
      <c r="C5276" s="7">
        <v>41851</v>
      </c>
      <c r="D5276">
        <v>0</v>
      </c>
      <c r="E5276" t="s">
        <v>2824</v>
      </c>
      <c r="F5276">
        <v>2.4349994659423828</v>
      </c>
      <c r="G5276">
        <v>1</v>
      </c>
      <c r="H5276">
        <v>1</v>
      </c>
      <c r="I5276">
        <v>68</v>
      </c>
      <c r="K5276">
        <v>1.9949994087219238</v>
      </c>
    </row>
    <row r="5277" spans="1:11" x14ac:dyDescent="0.25">
      <c r="A5277" t="s">
        <v>59</v>
      </c>
      <c r="B5277" t="s">
        <v>71</v>
      </c>
      <c r="C5277" s="7">
        <v>41851</v>
      </c>
      <c r="D5277">
        <v>1</v>
      </c>
      <c r="E5277" t="s">
        <v>2825</v>
      </c>
      <c r="F5277">
        <v>0.43999999761581421</v>
      </c>
      <c r="G5277">
        <v>1</v>
      </c>
      <c r="H5277">
        <v>1</v>
      </c>
      <c r="I5277">
        <v>68</v>
      </c>
      <c r="K5277">
        <v>1.9949994087219238</v>
      </c>
    </row>
    <row r="5278" spans="1:11" x14ac:dyDescent="0.25">
      <c r="A5278" t="s">
        <v>59</v>
      </c>
      <c r="B5278" t="s">
        <v>72</v>
      </c>
      <c r="C5278" s="7">
        <v>41851</v>
      </c>
      <c r="D5278">
        <v>0</v>
      </c>
      <c r="E5278" t="s">
        <v>1536</v>
      </c>
      <c r="F5278">
        <v>4.969569206237793</v>
      </c>
      <c r="G5278">
        <v>58</v>
      </c>
      <c r="H5278">
        <v>2.9224137931034484</v>
      </c>
      <c r="I5278">
        <v>70.068962097167969</v>
      </c>
      <c r="J5278">
        <v>1.9337568283081055</v>
      </c>
      <c r="K5278">
        <v>-5.9310171753168106E-2</v>
      </c>
    </row>
    <row r="5279" spans="1:11" x14ac:dyDescent="0.25">
      <c r="A5279" t="s">
        <v>59</v>
      </c>
      <c r="B5279" t="s">
        <v>72</v>
      </c>
      <c r="C5279" s="7">
        <v>41851</v>
      </c>
      <c r="D5279">
        <v>1</v>
      </c>
      <c r="E5279" t="s">
        <v>1537</v>
      </c>
      <c r="F5279">
        <v>5.0288792844733283</v>
      </c>
      <c r="G5279">
        <v>58</v>
      </c>
      <c r="H5279">
        <v>2.9224137931034484</v>
      </c>
      <c r="I5279">
        <v>70.068962097167969</v>
      </c>
      <c r="J5279">
        <v>1.9337568283081055</v>
      </c>
      <c r="K5279">
        <v>-5.9310171753168106E-2</v>
      </c>
    </row>
    <row r="5280" spans="1:11" x14ac:dyDescent="0.25">
      <c r="A5280" t="s">
        <v>59</v>
      </c>
      <c r="B5280" t="s">
        <v>73</v>
      </c>
      <c r="C5280" s="7">
        <v>41851</v>
      </c>
      <c r="D5280">
        <v>0</v>
      </c>
      <c r="E5280" t="s">
        <v>1538</v>
      </c>
      <c r="F5280">
        <v>25.20489501953125</v>
      </c>
      <c r="G5280">
        <v>215</v>
      </c>
      <c r="H5280">
        <v>11.093023255813954</v>
      </c>
      <c r="I5280">
        <v>69.5906982421875</v>
      </c>
      <c r="J5280">
        <v>5.7865724563598633</v>
      </c>
      <c r="K5280">
        <v>-1.1697561740875244</v>
      </c>
    </row>
    <row r="5281" spans="1:11" x14ac:dyDescent="0.25">
      <c r="A5281" t="s">
        <v>59</v>
      </c>
      <c r="B5281" t="s">
        <v>73</v>
      </c>
      <c r="C5281" s="7">
        <v>41851</v>
      </c>
      <c r="D5281">
        <v>1</v>
      </c>
      <c r="E5281" t="s">
        <v>1539</v>
      </c>
      <c r="F5281">
        <v>26.37465124392752</v>
      </c>
      <c r="G5281">
        <v>215</v>
      </c>
      <c r="H5281">
        <v>11.093023255813954</v>
      </c>
      <c r="I5281">
        <v>69.5906982421875</v>
      </c>
      <c r="J5281">
        <v>5.7865724563598633</v>
      </c>
      <c r="K5281">
        <v>-1.1697561740875244</v>
      </c>
    </row>
    <row r="5282" spans="1:11" x14ac:dyDescent="0.25">
      <c r="A5282" t="s">
        <v>59</v>
      </c>
      <c r="B5282" t="s">
        <v>5565</v>
      </c>
      <c r="C5282" s="7">
        <v>41851</v>
      </c>
      <c r="D5282">
        <v>0</v>
      </c>
      <c r="E5282" t="s">
        <v>6009</v>
      </c>
      <c r="F5282">
        <v>6.4360718727111816</v>
      </c>
      <c r="G5282">
        <v>7</v>
      </c>
      <c r="H5282">
        <v>1.7142857142857142</v>
      </c>
      <c r="I5282">
        <v>70.142860412597656</v>
      </c>
      <c r="J5282">
        <v>0.51086521148681641</v>
      </c>
      <c r="K5282">
        <v>0.22750039398670197</v>
      </c>
    </row>
    <row r="5283" spans="1:11" x14ac:dyDescent="0.25">
      <c r="A5283" t="s">
        <v>59</v>
      </c>
      <c r="B5283" t="s">
        <v>5565</v>
      </c>
      <c r="C5283" s="7">
        <v>41851</v>
      </c>
      <c r="D5283">
        <v>1</v>
      </c>
      <c r="E5283" t="s">
        <v>6010</v>
      </c>
      <c r="F5283">
        <v>6.2085713360990793</v>
      </c>
      <c r="G5283">
        <v>7</v>
      </c>
      <c r="H5283">
        <v>1.7142857142857142</v>
      </c>
      <c r="I5283">
        <v>70.142860412597656</v>
      </c>
      <c r="J5283">
        <v>0.51086521148681641</v>
      </c>
      <c r="K5283">
        <v>0.22750039398670197</v>
      </c>
    </row>
    <row r="5284" spans="1:11" x14ac:dyDescent="0.25">
      <c r="A5284" t="s">
        <v>59</v>
      </c>
      <c r="B5284" t="s">
        <v>4119</v>
      </c>
      <c r="C5284" s="7">
        <v>41897</v>
      </c>
      <c r="D5284">
        <v>0</v>
      </c>
      <c r="E5284" t="s">
        <v>5457</v>
      </c>
      <c r="F5284">
        <v>10.336071968078613</v>
      </c>
      <c r="G5284">
        <v>7</v>
      </c>
      <c r="H5284">
        <v>8</v>
      </c>
      <c r="I5284">
        <v>79.285713195800781</v>
      </c>
      <c r="J5284">
        <v>8.9676589965820312</v>
      </c>
      <c r="K5284">
        <v>2.7703578472137451</v>
      </c>
    </row>
    <row r="5285" spans="1:11" x14ac:dyDescent="0.25">
      <c r="A5285" t="s">
        <v>59</v>
      </c>
      <c r="B5285" t="s">
        <v>4119</v>
      </c>
      <c r="C5285" s="7">
        <v>41897</v>
      </c>
      <c r="D5285">
        <v>1</v>
      </c>
      <c r="E5285" t="s">
        <v>5458</v>
      </c>
      <c r="F5285">
        <v>7.5657142230442593</v>
      </c>
      <c r="G5285">
        <v>7</v>
      </c>
      <c r="H5285">
        <v>8</v>
      </c>
      <c r="I5285">
        <v>79.285713195800781</v>
      </c>
      <c r="J5285">
        <v>8.9676589965820312</v>
      </c>
      <c r="K5285">
        <v>2.7703578472137451</v>
      </c>
    </row>
    <row r="5286" spans="1:11" x14ac:dyDescent="0.25">
      <c r="A5286" t="s">
        <v>59</v>
      </c>
      <c r="B5286" t="s">
        <v>3637</v>
      </c>
      <c r="C5286" s="7">
        <v>41897</v>
      </c>
      <c r="D5286">
        <v>0</v>
      </c>
      <c r="E5286" t="s">
        <v>3861</v>
      </c>
      <c r="F5286">
        <v>20.811695098876953</v>
      </c>
      <c r="G5286">
        <v>363</v>
      </c>
      <c r="H5286">
        <v>8.9641873278236908</v>
      </c>
      <c r="I5286">
        <v>79.438018798828125</v>
      </c>
      <c r="J5286">
        <v>6.2032403945922852</v>
      </c>
      <c r="K5286">
        <v>-9.8126329481601715E-2</v>
      </c>
    </row>
    <row r="5287" spans="1:11" x14ac:dyDescent="0.25">
      <c r="A5287" t="s">
        <v>59</v>
      </c>
      <c r="B5287" t="s">
        <v>3637</v>
      </c>
      <c r="C5287" s="7">
        <v>41897</v>
      </c>
      <c r="D5287">
        <v>1</v>
      </c>
      <c r="E5287" t="s">
        <v>3862</v>
      </c>
      <c r="F5287">
        <v>20.9098207315702</v>
      </c>
      <c r="G5287">
        <v>363</v>
      </c>
      <c r="H5287">
        <v>8.9641873278236908</v>
      </c>
      <c r="I5287">
        <v>79.438018798828125</v>
      </c>
      <c r="J5287">
        <v>6.2032403945922852</v>
      </c>
      <c r="K5287">
        <v>-9.8126329481601715E-2</v>
      </c>
    </row>
    <row r="5288" spans="1:11" x14ac:dyDescent="0.25">
      <c r="A5288" t="s">
        <v>59</v>
      </c>
      <c r="B5288" t="s">
        <v>61</v>
      </c>
      <c r="C5288" s="7">
        <v>41897</v>
      </c>
      <c r="D5288">
        <v>0</v>
      </c>
      <c r="E5288" t="s">
        <v>1540</v>
      </c>
      <c r="F5288">
        <v>25.723737716674805</v>
      </c>
      <c r="G5288">
        <v>204</v>
      </c>
      <c r="H5288">
        <v>8.7034313725490193</v>
      </c>
      <c r="I5288">
        <v>79</v>
      </c>
      <c r="J5288">
        <v>6.041783332824707</v>
      </c>
      <c r="K5288">
        <v>-0.4397912323474884</v>
      </c>
    </row>
    <row r="5289" spans="1:11" x14ac:dyDescent="0.25">
      <c r="A5289" t="s">
        <v>59</v>
      </c>
      <c r="B5289" t="s">
        <v>61</v>
      </c>
      <c r="C5289" s="7">
        <v>41897</v>
      </c>
      <c r="D5289">
        <v>1</v>
      </c>
      <c r="E5289" t="s">
        <v>1541</v>
      </c>
      <c r="F5289">
        <v>26.163529118952141</v>
      </c>
      <c r="G5289">
        <v>204</v>
      </c>
      <c r="H5289">
        <v>8.7034313725490193</v>
      </c>
      <c r="I5289">
        <v>79</v>
      </c>
      <c r="J5289">
        <v>6.041783332824707</v>
      </c>
      <c r="K5289">
        <v>-0.4397912323474884</v>
      </c>
    </row>
    <row r="5290" spans="1:11" x14ac:dyDescent="0.25">
      <c r="A5290" t="s">
        <v>59</v>
      </c>
      <c r="B5290" t="s">
        <v>62</v>
      </c>
      <c r="C5290" s="7">
        <v>41897</v>
      </c>
      <c r="D5290">
        <v>0</v>
      </c>
      <c r="E5290" t="s">
        <v>1542</v>
      </c>
      <c r="F5290">
        <v>14.50944995880127</v>
      </c>
      <c r="G5290">
        <v>159</v>
      </c>
      <c r="H5290">
        <v>9.2987421383647799</v>
      </c>
      <c r="I5290">
        <v>80</v>
      </c>
      <c r="J5290">
        <v>6.396855354309082</v>
      </c>
      <c r="K5290">
        <v>0.34023618698120117</v>
      </c>
    </row>
    <row r="5291" spans="1:11" x14ac:dyDescent="0.25">
      <c r="A5291" t="s">
        <v>59</v>
      </c>
      <c r="B5291" t="s">
        <v>62</v>
      </c>
      <c r="C5291" s="7">
        <v>41897</v>
      </c>
      <c r="D5291">
        <v>1</v>
      </c>
      <c r="E5291" t="s">
        <v>1543</v>
      </c>
      <c r="F5291">
        <v>14.169213743985823</v>
      </c>
      <c r="G5291">
        <v>159</v>
      </c>
      <c r="H5291">
        <v>9.2987421383647799</v>
      </c>
      <c r="I5291">
        <v>80</v>
      </c>
      <c r="J5291">
        <v>6.396855354309082</v>
      </c>
      <c r="K5291">
        <v>0.34023618698120117</v>
      </c>
    </row>
    <row r="5292" spans="1:11" x14ac:dyDescent="0.25">
      <c r="A5292" t="s">
        <v>59</v>
      </c>
      <c r="B5292" t="s">
        <v>74</v>
      </c>
      <c r="C5292" s="7">
        <v>41897</v>
      </c>
      <c r="D5292">
        <v>0</v>
      </c>
      <c r="E5292" t="s">
        <v>1544</v>
      </c>
      <c r="F5292">
        <v>25.397499084472656</v>
      </c>
      <c r="G5292">
        <v>4</v>
      </c>
      <c r="H5292">
        <v>7</v>
      </c>
      <c r="I5292">
        <v>80</v>
      </c>
      <c r="J5292">
        <v>6.7656793594360352</v>
      </c>
      <c r="K5292">
        <v>2.2824983596801758</v>
      </c>
    </row>
    <row r="5293" spans="1:11" x14ac:dyDescent="0.25">
      <c r="A5293" t="s">
        <v>59</v>
      </c>
      <c r="B5293" t="s">
        <v>74</v>
      </c>
      <c r="C5293" s="7">
        <v>41897</v>
      </c>
      <c r="D5293">
        <v>1</v>
      </c>
      <c r="E5293" t="s">
        <v>1545</v>
      </c>
      <c r="F5293">
        <v>23.114999771118164</v>
      </c>
      <c r="G5293">
        <v>4</v>
      </c>
      <c r="H5293">
        <v>7</v>
      </c>
      <c r="I5293">
        <v>80</v>
      </c>
      <c r="J5293">
        <v>6.7656793594360352</v>
      </c>
      <c r="K5293">
        <v>2.2824983596801758</v>
      </c>
    </row>
    <row r="5294" spans="1:11" x14ac:dyDescent="0.25">
      <c r="A5294" t="s">
        <v>59</v>
      </c>
      <c r="B5294" t="s">
        <v>63</v>
      </c>
      <c r="C5294" s="7">
        <v>41897</v>
      </c>
      <c r="D5294">
        <v>0</v>
      </c>
      <c r="E5294" t="s">
        <v>2826</v>
      </c>
      <c r="F5294">
        <v>0</v>
      </c>
      <c r="G5294">
        <v>0</v>
      </c>
      <c r="H5294">
        <v>0</v>
      </c>
      <c r="I5294">
        <v>0</v>
      </c>
      <c r="J5294">
        <v>0</v>
      </c>
      <c r="K5294">
        <v>0</v>
      </c>
    </row>
    <row r="5295" spans="1:11" x14ac:dyDescent="0.25">
      <c r="A5295" t="s">
        <v>59</v>
      </c>
      <c r="B5295" t="s">
        <v>63</v>
      </c>
      <c r="C5295" s="7">
        <v>41897</v>
      </c>
      <c r="D5295">
        <v>1</v>
      </c>
      <c r="E5295" t="s">
        <v>2827</v>
      </c>
      <c r="F5295">
        <v>0</v>
      </c>
      <c r="G5295">
        <v>0</v>
      </c>
      <c r="H5295">
        <v>0</v>
      </c>
      <c r="I5295">
        <v>0</v>
      </c>
      <c r="J5295">
        <v>0</v>
      </c>
      <c r="K5295">
        <v>0</v>
      </c>
    </row>
    <row r="5296" spans="1:11" x14ac:dyDescent="0.25">
      <c r="A5296" t="s">
        <v>59</v>
      </c>
      <c r="B5296" t="s">
        <v>64</v>
      </c>
      <c r="C5296" s="7">
        <v>41897</v>
      </c>
      <c r="D5296">
        <v>0</v>
      </c>
      <c r="E5296" t="s">
        <v>2828</v>
      </c>
      <c r="F5296">
        <v>0</v>
      </c>
      <c r="G5296">
        <v>0</v>
      </c>
      <c r="H5296">
        <v>0</v>
      </c>
      <c r="I5296">
        <v>0</v>
      </c>
      <c r="J5296">
        <v>0</v>
      </c>
      <c r="K5296">
        <v>0</v>
      </c>
    </row>
    <row r="5297" spans="1:11" x14ac:dyDescent="0.25">
      <c r="A5297" t="s">
        <v>59</v>
      </c>
      <c r="B5297" t="s">
        <v>64</v>
      </c>
      <c r="C5297" s="7">
        <v>41897</v>
      </c>
      <c r="D5297">
        <v>1</v>
      </c>
      <c r="E5297" t="s">
        <v>2829</v>
      </c>
      <c r="F5297">
        <v>0</v>
      </c>
      <c r="G5297">
        <v>0</v>
      </c>
      <c r="H5297">
        <v>0</v>
      </c>
      <c r="I5297">
        <v>0</v>
      </c>
      <c r="J5297">
        <v>0</v>
      </c>
      <c r="K5297">
        <v>0</v>
      </c>
    </row>
    <row r="5298" spans="1:11" x14ac:dyDescent="0.25">
      <c r="A5298" t="s">
        <v>59</v>
      </c>
      <c r="B5298" t="s">
        <v>65</v>
      </c>
      <c r="C5298" s="7">
        <v>41897</v>
      </c>
      <c r="D5298">
        <v>0</v>
      </c>
      <c r="E5298" t="s">
        <v>2830</v>
      </c>
      <c r="F5298">
        <v>0</v>
      </c>
      <c r="G5298">
        <v>0</v>
      </c>
      <c r="H5298">
        <v>0</v>
      </c>
      <c r="I5298">
        <v>0</v>
      </c>
      <c r="J5298">
        <v>0</v>
      </c>
      <c r="K5298">
        <v>0</v>
      </c>
    </row>
    <row r="5299" spans="1:11" x14ac:dyDescent="0.25">
      <c r="A5299" t="s">
        <v>59</v>
      </c>
      <c r="B5299" t="s">
        <v>65</v>
      </c>
      <c r="C5299" s="7">
        <v>41897</v>
      </c>
      <c r="D5299">
        <v>1</v>
      </c>
      <c r="E5299" t="s">
        <v>2831</v>
      </c>
      <c r="F5299">
        <v>0</v>
      </c>
      <c r="G5299">
        <v>0</v>
      </c>
      <c r="H5299">
        <v>0</v>
      </c>
      <c r="I5299">
        <v>0</v>
      </c>
      <c r="J5299">
        <v>0</v>
      </c>
      <c r="K5299">
        <v>0</v>
      </c>
    </row>
    <row r="5300" spans="1:11" x14ac:dyDescent="0.25">
      <c r="A5300" t="s">
        <v>59</v>
      </c>
      <c r="B5300" t="s">
        <v>66</v>
      </c>
      <c r="C5300" s="7">
        <v>41897</v>
      </c>
      <c r="D5300">
        <v>0</v>
      </c>
      <c r="E5300" t="s">
        <v>2832</v>
      </c>
      <c r="F5300">
        <v>24.677886962890625</v>
      </c>
      <c r="G5300">
        <v>181</v>
      </c>
      <c r="H5300">
        <v>10.685082872928177</v>
      </c>
      <c r="I5300">
        <v>79.447517395019531</v>
      </c>
      <c r="J5300">
        <v>6.9949202537536621</v>
      </c>
      <c r="K5300">
        <v>2.0428860560059547E-2</v>
      </c>
    </row>
    <row r="5301" spans="1:11" x14ac:dyDescent="0.25">
      <c r="A5301" t="s">
        <v>59</v>
      </c>
      <c r="B5301" t="s">
        <v>66</v>
      </c>
      <c r="C5301" s="7">
        <v>41897</v>
      </c>
      <c r="D5301">
        <v>1</v>
      </c>
      <c r="E5301" t="s">
        <v>2833</v>
      </c>
      <c r="F5301">
        <v>24.657458267025444</v>
      </c>
      <c r="G5301">
        <v>181</v>
      </c>
      <c r="H5301">
        <v>10.685082872928177</v>
      </c>
      <c r="I5301">
        <v>79.447517395019531</v>
      </c>
      <c r="J5301">
        <v>6.9949202537536621</v>
      </c>
      <c r="K5301">
        <v>2.0428860560059547E-2</v>
      </c>
    </row>
    <row r="5302" spans="1:11" x14ac:dyDescent="0.25">
      <c r="A5302" t="s">
        <v>59</v>
      </c>
      <c r="B5302" t="s">
        <v>67</v>
      </c>
      <c r="C5302" s="7">
        <v>41897</v>
      </c>
      <c r="D5302">
        <v>0</v>
      </c>
      <c r="E5302" t="s">
        <v>2834</v>
      </c>
      <c r="F5302">
        <v>16.672372817993164</v>
      </c>
      <c r="G5302">
        <v>176</v>
      </c>
      <c r="H5302">
        <v>7.2613636363636367</v>
      </c>
      <c r="I5302">
        <v>79.414772033691406</v>
      </c>
      <c r="J5302">
        <v>5.0630660057067871</v>
      </c>
      <c r="K5302">
        <v>-0.39671862125396729</v>
      </c>
    </row>
    <row r="5303" spans="1:11" x14ac:dyDescent="0.25">
      <c r="A5303" t="s">
        <v>59</v>
      </c>
      <c r="B5303" t="s">
        <v>67</v>
      </c>
      <c r="C5303" s="7">
        <v>41897</v>
      </c>
      <c r="D5303">
        <v>1</v>
      </c>
      <c r="E5303" t="s">
        <v>2835</v>
      </c>
      <c r="F5303">
        <v>17.06909079908986</v>
      </c>
      <c r="G5303">
        <v>176</v>
      </c>
      <c r="H5303">
        <v>7.2613636363636367</v>
      </c>
      <c r="I5303">
        <v>79.414772033691406</v>
      </c>
      <c r="J5303">
        <v>5.0630660057067871</v>
      </c>
      <c r="K5303">
        <v>-0.39671862125396729</v>
      </c>
    </row>
    <row r="5304" spans="1:11" x14ac:dyDescent="0.25">
      <c r="A5304" t="s">
        <v>59</v>
      </c>
      <c r="B5304" t="s">
        <v>68</v>
      </c>
      <c r="C5304" s="7">
        <v>41897</v>
      </c>
      <c r="D5304">
        <v>0</v>
      </c>
      <c r="E5304" t="s">
        <v>2836</v>
      </c>
      <c r="F5304">
        <v>26.010000228881836</v>
      </c>
      <c r="G5304">
        <v>2</v>
      </c>
      <c r="H5304">
        <v>7</v>
      </c>
      <c r="I5304">
        <v>79.5</v>
      </c>
      <c r="J5304">
        <v>15.02248477935791</v>
      </c>
      <c r="K5304">
        <v>10.687500953674316</v>
      </c>
    </row>
    <row r="5305" spans="1:11" x14ac:dyDescent="0.25">
      <c r="A5305" t="s">
        <v>59</v>
      </c>
      <c r="B5305" t="s">
        <v>68</v>
      </c>
      <c r="C5305" s="7">
        <v>41897</v>
      </c>
      <c r="D5305">
        <v>1</v>
      </c>
      <c r="E5305" t="s">
        <v>2837</v>
      </c>
      <c r="F5305">
        <v>15.322499752044678</v>
      </c>
      <c r="G5305">
        <v>2</v>
      </c>
      <c r="H5305">
        <v>7</v>
      </c>
      <c r="I5305">
        <v>79.5</v>
      </c>
      <c r="J5305">
        <v>15.02248477935791</v>
      </c>
      <c r="K5305">
        <v>10.687500953674316</v>
      </c>
    </row>
    <row r="5306" spans="1:11" x14ac:dyDescent="0.25">
      <c r="A5306" t="s">
        <v>59</v>
      </c>
      <c r="B5306" t="s">
        <v>4120</v>
      </c>
      <c r="C5306" s="7">
        <v>41897</v>
      </c>
      <c r="D5306">
        <v>0</v>
      </c>
      <c r="E5306" t="s">
        <v>5459</v>
      </c>
      <c r="F5306">
        <v>15.595144271850586</v>
      </c>
      <c r="G5306">
        <v>87</v>
      </c>
      <c r="H5306">
        <v>8.5574712643678161</v>
      </c>
      <c r="I5306">
        <v>79.517242431640625</v>
      </c>
      <c r="J5306">
        <v>5.364140510559082</v>
      </c>
      <c r="K5306">
        <v>0.52985721826553345</v>
      </c>
    </row>
    <row r="5307" spans="1:11" x14ac:dyDescent="0.25">
      <c r="A5307" t="s">
        <v>59</v>
      </c>
      <c r="B5307" t="s">
        <v>4120</v>
      </c>
      <c r="C5307" s="7">
        <v>41897</v>
      </c>
      <c r="D5307">
        <v>1</v>
      </c>
      <c r="E5307" t="s">
        <v>5460</v>
      </c>
      <c r="F5307">
        <v>15.0652870702204</v>
      </c>
      <c r="G5307">
        <v>87</v>
      </c>
      <c r="H5307">
        <v>8.5574712643678161</v>
      </c>
      <c r="I5307">
        <v>79.517242431640625</v>
      </c>
      <c r="J5307">
        <v>5.364140510559082</v>
      </c>
      <c r="K5307">
        <v>0.52985721826553345</v>
      </c>
    </row>
    <row r="5308" spans="1:11" x14ac:dyDescent="0.25">
      <c r="A5308" t="s">
        <v>59</v>
      </c>
      <c r="B5308" t="s">
        <v>4121</v>
      </c>
      <c r="C5308" s="7">
        <v>41897</v>
      </c>
      <c r="D5308">
        <v>0</v>
      </c>
      <c r="E5308" t="s">
        <v>5461</v>
      </c>
      <c r="F5308">
        <v>10.959062576293945</v>
      </c>
      <c r="G5308">
        <v>8</v>
      </c>
      <c r="H5308">
        <v>4.875</v>
      </c>
      <c r="I5308">
        <v>79.375</v>
      </c>
      <c r="J5308">
        <v>4.5524978637695313</v>
      </c>
      <c r="K5308">
        <v>-0.56906217336654663</v>
      </c>
    </row>
    <row r="5309" spans="1:11" x14ac:dyDescent="0.25">
      <c r="A5309" t="s">
        <v>59</v>
      </c>
      <c r="B5309" t="s">
        <v>4121</v>
      </c>
      <c r="C5309" s="7">
        <v>41897</v>
      </c>
      <c r="D5309">
        <v>1</v>
      </c>
      <c r="E5309" t="s">
        <v>5462</v>
      </c>
      <c r="F5309">
        <v>11.528124781791121</v>
      </c>
      <c r="G5309">
        <v>8</v>
      </c>
      <c r="H5309">
        <v>4.875</v>
      </c>
      <c r="I5309">
        <v>79.375</v>
      </c>
      <c r="J5309">
        <v>4.5524978637695313</v>
      </c>
      <c r="K5309">
        <v>-0.56906217336654663</v>
      </c>
    </row>
    <row r="5310" spans="1:11" x14ac:dyDescent="0.25">
      <c r="A5310" t="s">
        <v>59</v>
      </c>
      <c r="B5310" t="s">
        <v>4122</v>
      </c>
      <c r="C5310" s="7">
        <v>41897</v>
      </c>
      <c r="D5310">
        <v>0</v>
      </c>
      <c r="E5310" t="s">
        <v>5463</v>
      </c>
      <c r="F5310">
        <v>28.07451057434082</v>
      </c>
      <c r="G5310">
        <v>174</v>
      </c>
      <c r="H5310">
        <v>9.2212643678160919</v>
      </c>
      <c r="I5310">
        <v>79.379310607910156</v>
      </c>
      <c r="J5310">
        <v>6.2535881996154785</v>
      </c>
      <c r="K5310">
        <v>-0.46910896897315979</v>
      </c>
    </row>
    <row r="5311" spans="1:11" x14ac:dyDescent="0.25">
      <c r="A5311" t="s">
        <v>59</v>
      </c>
      <c r="B5311" t="s">
        <v>4122</v>
      </c>
      <c r="C5311" s="7">
        <v>41897</v>
      </c>
      <c r="D5311">
        <v>1</v>
      </c>
      <c r="E5311" t="s">
        <v>5464</v>
      </c>
      <c r="F5311">
        <v>28.543620396748015</v>
      </c>
      <c r="G5311">
        <v>174</v>
      </c>
      <c r="H5311">
        <v>9.2212643678160919</v>
      </c>
      <c r="I5311">
        <v>79.379310607910156</v>
      </c>
      <c r="J5311">
        <v>6.2535881996154785</v>
      </c>
      <c r="K5311">
        <v>-0.46910896897315979</v>
      </c>
    </row>
    <row r="5312" spans="1:11" x14ac:dyDescent="0.25">
      <c r="A5312" t="s">
        <v>59</v>
      </c>
      <c r="B5312" t="s">
        <v>75</v>
      </c>
      <c r="C5312" s="7">
        <v>41897</v>
      </c>
      <c r="D5312">
        <v>0</v>
      </c>
      <c r="E5312" t="s">
        <v>1546</v>
      </c>
      <c r="F5312">
        <v>0</v>
      </c>
      <c r="G5312">
        <v>0</v>
      </c>
      <c r="H5312">
        <v>0</v>
      </c>
      <c r="I5312">
        <v>0</v>
      </c>
      <c r="J5312">
        <v>0</v>
      </c>
      <c r="K5312">
        <v>0</v>
      </c>
    </row>
    <row r="5313" spans="1:11" x14ac:dyDescent="0.25">
      <c r="A5313" t="s">
        <v>59</v>
      </c>
      <c r="B5313" t="s">
        <v>75</v>
      </c>
      <c r="C5313" s="7">
        <v>41897</v>
      </c>
      <c r="D5313">
        <v>1</v>
      </c>
      <c r="E5313" t="s">
        <v>1547</v>
      </c>
      <c r="F5313">
        <v>0</v>
      </c>
      <c r="G5313">
        <v>0</v>
      </c>
      <c r="H5313">
        <v>0</v>
      </c>
      <c r="I5313">
        <v>0</v>
      </c>
      <c r="J5313">
        <v>0</v>
      </c>
      <c r="K5313">
        <v>0</v>
      </c>
    </row>
    <row r="5314" spans="1:11" x14ac:dyDescent="0.25">
      <c r="A5314" t="s">
        <v>59</v>
      </c>
      <c r="B5314" t="s">
        <v>69</v>
      </c>
      <c r="C5314" s="7">
        <v>41897</v>
      </c>
      <c r="D5314">
        <v>0</v>
      </c>
      <c r="E5314" t="s">
        <v>1548</v>
      </c>
      <c r="F5314">
        <v>0</v>
      </c>
      <c r="G5314">
        <v>0</v>
      </c>
      <c r="H5314">
        <v>0</v>
      </c>
      <c r="I5314">
        <v>0</v>
      </c>
      <c r="J5314">
        <v>0</v>
      </c>
      <c r="K5314">
        <v>0</v>
      </c>
    </row>
    <row r="5315" spans="1:11" x14ac:dyDescent="0.25">
      <c r="A5315" t="s">
        <v>59</v>
      </c>
      <c r="B5315" t="s">
        <v>69</v>
      </c>
      <c r="C5315" s="7">
        <v>41897</v>
      </c>
      <c r="D5315">
        <v>1</v>
      </c>
      <c r="E5315" t="s">
        <v>1549</v>
      </c>
      <c r="F5315">
        <v>0</v>
      </c>
      <c r="G5315">
        <v>0</v>
      </c>
      <c r="H5315">
        <v>0</v>
      </c>
      <c r="I5315">
        <v>0</v>
      </c>
      <c r="J5315">
        <v>0</v>
      </c>
      <c r="K5315">
        <v>0</v>
      </c>
    </row>
    <row r="5316" spans="1:11" x14ac:dyDescent="0.25">
      <c r="A5316" t="s">
        <v>59</v>
      </c>
      <c r="B5316" t="s">
        <v>70</v>
      </c>
      <c r="C5316" s="7">
        <v>41897</v>
      </c>
      <c r="D5316">
        <v>0</v>
      </c>
      <c r="E5316" t="s">
        <v>1550</v>
      </c>
      <c r="F5316">
        <v>0</v>
      </c>
      <c r="G5316">
        <v>0</v>
      </c>
      <c r="H5316">
        <v>0</v>
      </c>
      <c r="I5316">
        <v>0</v>
      </c>
      <c r="J5316">
        <v>0</v>
      </c>
      <c r="K5316">
        <v>0</v>
      </c>
    </row>
    <row r="5317" spans="1:11" x14ac:dyDescent="0.25">
      <c r="A5317" t="s">
        <v>59</v>
      </c>
      <c r="B5317" t="s">
        <v>70</v>
      </c>
      <c r="C5317" s="7">
        <v>41897</v>
      </c>
      <c r="D5317">
        <v>1</v>
      </c>
      <c r="E5317" t="s">
        <v>1551</v>
      </c>
      <c r="F5317">
        <v>0</v>
      </c>
      <c r="G5317">
        <v>0</v>
      </c>
      <c r="H5317">
        <v>0</v>
      </c>
      <c r="I5317">
        <v>0</v>
      </c>
      <c r="J5317">
        <v>0</v>
      </c>
      <c r="K5317">
        <v>0</v>
      </c>
    </row>
    <row r="5318" spans="1:11" x14ac:dyDescent="0.25">
      <c r="A5318" t="s">
        <v>59</v>
      </c>
      <c r="B5318" t="s">
        <v>5566</v>
      </c>
      <c r="C5318" s="7">
        <v>41897</v>
      </c>
      <c r="D5318">
        <v>0</v>
      </c>
      <c r="E5318" t="s">
        <v>6011</v>
      </c>
      <c r="F5318">
        <v>1.3174999952316284</v>
      </c>
      <c r="G5318">
        <v>1</v>
      </c>
      <c r="H5318">
        <v>1</v>
      </c>
      <c r="I5318">
        <v>79</v>
      </c>
      <c r="K5318">
        <v>-0.16750001907348633</v>
      </c>
    </row>
    <row r="5319" spans="1:11" x14ac:dyDescent="0.25">
      <c r="A5319" t="s">
        <v>59</v>
      </c>
      <c r="B5319" t="s">
        <v>5566</v>
      </c>
      <c r="C5319" s="7">
        <v>41897</v>
      </c>
      <c r="D5319">
        <v>1</v>
      </c>
      <c r="E5319" t="s">
        <v>6012</v>
      </c>
      <c r="F5319">
        <v>1.4850000143051147</v>
      </c>
      <c r="G5319">
        <v>1</v>
      </c>
      <c r="H5319">
        <v>1</v>
      </c>
      <c r="I5319">
        <v>79</v>
      </c>
      <c r="K5319">
        <v>-0.16750001907348633</v>
      </c>
    </row>
    <row r="5320" spans="1:11" x14ac:dyDescent="0.25">
      <c r="A5320" t="s">
        <v>59</v>
      </c>
      <c r="B5320" t="s">
        <v>4123</v>
      </c>
      <c r="C5320" s="7">
        <v>41897</v>
      </c>
      <c r="D5320">
        <v>0</v>
      </c>
      <c r="E5320" t="s">
        <v>5465</v>
      </c>
      <c r="F5320">
        <v>12.280583381652832</v>
      </c>
      <c r="G5320">
        <v>30</v>
      </c>
      <c r="H5320">
        <v>2.9333333333333331</v>
      </c>
      <c r="I5320">
        <v>79.233329772949219</v>
      </c>
      <c r="J5320">
        <v>6.873356819152832</v>
      </c>
      <c r="K5320">
        <v>1.5854171514511108</v>
      </c>
    </row>
    <row r="5321" spans="1:11" x14ac:dyDescent="0.25">
      <c r="A5321" t="s">
        <v>59</v>
      </c>
      <c r="B5321" t="s">
        <v>4123</v>
      </c>
      <c r="C5321" s="7">
        <v>41897</v>
      </c>
      <c r="D5321">
        <v>1</v>
      </c>
      <c r="E5321" t="s">
        <v>5466</v>
      </c>
      <c r="F5321">
        <v>10.695166713496048</v>
      </c>
      <c r="G5321">
        <v>30</v>
      </c>
      <c r="H5321">
        <v>2.9333333333333331</v>
      </c>
      <c r="I5321">
        <v>79.233329772949219</v>
      </c>
      <c r="J5321">
        <v>6.873356819152832</v>
      </c>
      <c r="K5321">
        <v>1.5854171514511108</v>
      </c>
    </row>
    <row r="5322" spans="1:11" x14ac:dyDescent="0.25">
      <c r="A5322" t="s">
        <v>59</v>
      </c>
      <c r="B5322" t="s">
        <v>4124</v>
      </c>
      <c r="C5322" s="7">
        <v>41897</v>
      </c>
      <c r="D5322">
        <v>0</v>
      </c>
      <c r="E5322" t="s">
        <v>5467</v>
      </c>
      <c r="F5322">
        <v>16.630178451538086</v>
      </c>
      <c r="G5322">
        <v>42</v>
      </c>
      <c r="H5322">
        <v>15.80952380952381</v>
      </c>
      <c r="I5322">
        <v>79.76190185546875</v>
      </c>
      <c r="J5322">
        <v>7.5915312767028809</v>
      </c>
      <c r="K5322">
        <v>-1.1894643306732178</v>
      </c>
    </row>
    <row r="5323" spans="1:11" x14ac:dyDescent="0.25">
      <c r="A5323" t="s">
        <v>59</v>
      </c>
      <c r="B5323" t="s">
        <v>4124</v>
      </c>
      <c r="C5323" s="7">
        <v>41897</v>
      </c>
      <c r="D5323">
        <v>1</v>
      </c>
      <c r="E5323" t="s">
        <v>5468</v>
      </c>
      <c r="F5323">
        <v>17.81964292696544</v>
      </c>
      <c r="G5323">
        <v>42</v>
      </c>
      <c r="H5323">
        <v>15.80952380952381</v>
      </c>
      <c r="I5323">
        <v>79.76190185546875</v>
      </c>
      <c r="J5323">
        <v>7.5915312767028809</v>
      </c>
      <c r="K5323">
        <v>-1.1894643306732178</v>
      </c>
    </row>
    <row r="5324" spans="1:11" x14ac:dyDescent="0.25">
      <c r="A5324" t="s">
        <v>59</v>
      </c>
      <c r="B5324" t="s">
        <v>71</v>
      </c>
      <c r="C5324" s="7">
        <v>41897</v>
      </c>
      <c r="D5324">
        <v>0</v>
      </c>
      <c r="E5324" t="s">
        <v>1552</v>
      </c>
      <c r="F5324">
        <v>3.6899986267089844</v>
      </c>
      <c r="G5324">
        <v>1</v>
      </c>
      <c r="H5324">
        <v>1</v>
      </c>
      <c r="I5324">
        <v>80</v>
      </c>
      <c r="K5324">
        <v>2.4999985694885254</v>
      </c>
    </row>
    <row r="5325" spans="1:11" x14ac:dyDescent="0.25">
      <c r="A5325" t="s">
        <v>59</v>
      </c>
      <c r="B5325" t="s">
        <v>71</v>
      </c>
      <c r="C5325" s="7">
        <v>41897</v>
      </c>
      <c r="D5325">
        <v>1</v>
      </c>
      <c r="E5325" t="s">
        <v>1553</v>
      </c>
      <c r="F5325">
        <v>1.190000057220459</v>
      </c>
      <c r="G5325">
        <v>1</v>
      </c>
      <c r="H5325">
        <v>1</v>
      </c>
      <c r="I5325">
        <v>80</v>
      </c>
      <c r="K5325">
        <v>2.4999985694885254</v>
      </c>
    </row>
    <row r="5326" spans="1:11" x14ac:dyDescent="0.25">
      <c r="A5326" t="s">
        <v>59</v>
      </c>
      <c r="B5326" t="s">
        <v>72</v>
      </c>
      <c r="C5326" s="7">
        <v>41897</v>
      </c>
      <c r="D5326">
        <v>0</v>
      </c>
      <c r="E5326" t="s">
        <v>1554</v>
      </c>
      <c r="F5326">
        <v>5.989647388458252</v>
      </c>
      <c r="G5326">
        <v>85</v>
      </c>
      <c r="H5326">
        <v>2.9823529411764707</v>
      </c>
      <c r="I5326">
        <v>79.341178894042969</v>
      </c>
      <c r="J5326">
        <v>3.9803431034088135</v>
      </c>
      <c r="K5326">
        <v>0.38252949714660645</v>
      </c>
    </row>
    <row r="5327" spans="1:11" x14ac:dyDescent="0.25">
      <c r="A5327" t="s">
        <v>59</v>
      </c>
      <c r="B5327" t="s">
        <v>72</v>
      </c>
      <c r="C5327" s="7">
        <v>41897</v>
      </c>
      <c r="D5327">
        <v>1</v>
      </c>
      <c r="E5327" t="s">
        <v>1555</v>
      </c>
      <c r="F5327">
        <v>5.6071176460560634</v>
      </c>
      <c r="G5327">
        <v>85</v>
      </c>
      <c r="H5327">
        <v>2.9823529411764707</v>
      </c>
      <c r="I5327">
        <v>79.341178894042969</v>
      </c>
      <c r="J5327">
        <v>3.9803431034088135</v>
      </c>
      <c r="K5327">
        <v>0.38252949714660645</v>
      </c>
    </row>
    <row r="5328" spans="1:11" x14ac:dyDescent="0.25">
      <c r="A5328" t="s">
        <v>59</v>
      </c>
      <c r="B5328" t="s">
        <v>73</v>
      </c>
      <c r="C5328" s="7">
        <v>41897</v>
      </c>
      <c r="D5328">
        <v>0</v>
      </c>
      <c r="E5328" t="s">
        <v>1556</v>
      </c>
      <c r="F5328">
        <v>25.421787261962891</v>
      </c>
      <c r="G5328">
        <v>277</v>
      </c>
      <c r="H5328">
        <v>10.828519855595667</v>
      </c>
      <c r="I5328">
        <v>79.465705871582031</v>
      </c>
      <c r="J5328">
        <v>6.7474637031555176</v>
      </c>
      <c r="K5328">
        <v>-0.25499951839447021</v>
      </c>
    </row>
    <row r="5329" spans="1:11" x14ac:dyDescent="0.25">
      <c r="A5329" t="s">
        <v>59</v>
      </c>
      <c r="B5329" t="s">
        <v>73</v>
      </c>
      <c r="C5329" s="7">
        <v>41897</v>
      </c>
      <c r="D5329">
        <v>1</v>
      </c>
      <c r="E5329" t="s">
        <v>1557</v>
      </c>
      <c r="F5329">
        <v>25.676786734974719</v>
      </c>
      <c r="G5329">
        <v>277</v>
      </c>
      <c r="H5329">
        <v>10.828519855595667</v>
      </c>
      <c r="I5329">
        <v>79.465705871582031</v>
      </c>
      <c r="J5329">
        <v>6.7474637031555176</v>
      </c>
      <c r="K5329">
        <v>-0.25499951839447021</v>
      </c>
    </row>
    <row r="5330" spans="1:11" x14ac:dyDescent="0.25">
      <c r="A5330" t="s">
        <v>59</v>
      </c>
      <c r="B5330" t="s">
        <v>5565</v>
      </c>
      <c r="C5330" s="7">
        <v>41897</v>
      </c>
      <c r="D5330">
        <v>0</v>
      </c>
      <c r="E5330" t="s">
        <v>6013</v>
      </c>
      <c r="F5330">
        <v>6.0482144355773926</v>
      </c>
      <c r="G5330">
        <v>14</v>
      </c>
      <c r="H5330">
        <v>4.0714285714285712</v>
      </c>
      <c r="I5330">
        <v>79.285713195800781</v>
      </c>
      <c r="J5330">
        <v>2.2844619750976562</v>
      </c>
      <c r="K5330">
        <v>-0.88357126712799072</v>
      </c>
    </row>
    <row r="5331" spans="1:11" x14ac:dyDescent="0.25">
      <c r="A5331" t="s">
        <v>59</v>
      </c>
      <c r="B5331" t="s">
        <v>5565</v>
      </c>
      <c r="C5331" s="7">
        <v>41897</v>
      </c>
      <c r="D5331">
        <v>1</v>
      </c>
      <c r="E5331" t="s">
        <v>6014</v>
      </c>
      <c r="F5331">
        <v>6.931785660662821</v>
      </c>
      <c r="G5331">
        <v>14</v>
      </c>
      <c r="H5331">
        <v>4.0714285714285712</v>
      </c>
      <c r="I5331">
        <v>79.285713195800781</v>
      </c>
      <c r="J5331">
        <v>2.2844619750976562</v>
      </c>
      <c r="K5331">
        <v>-0.88357126712799072</v>
      </c>
    </row>
    <row r="5332" spans="1:11" x14ac:dyDescent="0.25">
      <c r="A5332" t="s">
        <v>59</v>
      </c>
      <c r="B5332" t="s">
        <v>4119</v>
      </c>
      <c r="C5332" s="7">
        <v>41898</v>
      </c>
      <c r="D5332">
        <v>0</v>
      </c>
      <c r="E5332" t="s">
        <v>5469</v>
      </c>
      <c r="F5332">
        <v>12.591785430908203</v>
      </c>
      <c r="G5332">
        <v>7</v>
      </c>
      <c r="H5332">
        <v>8</v>
      </c>
      <c r="I5332">
        <v>81.714286804199219</v>
      </c>
      <c r="J5332">
        <v>8.459467887878418</v>
      </c>
      <c r="K5332">
        <v>4.9689288139343262</v>
      </c>
    </row>
    <row r="5333" spans="1:11" x14ac:dyDescent="0.25">
      <c r="A5333" t="s">
        <v>59</v>
      </c>
      <c r="B5333" t="s">
        <v>4119</v>
      </c>
      <c r="C5333" s="7">
        <v>41898</v>
      </c>
      <c r="D5333">
        <v>1</v>
      </c>
      <c r="E5333" t="s">
        <v>5470</v>
      </c>
      <c r="F5333">
        <v>7.6228570767811368</v>
      </c>
      <c r="G5333">
        <v>7</v>
      </c>
      <c r="H5333">
        <v>8</v>
      </c>
      <c r="I5333">
        <v>81.714286804199219</v>
      </c>
      <c r="J5333">
        <v>8.459467887878418</v>
      </c>
      <c r="K5333">
        <v>4.9689288139343262</v>
      </c>
    </row>
    <row r="5334" spans="1:11" x14ac:dyDescent="0.25">
      <c r="A5334" t="s">
        <v>59</v>
      </c>
      <c r="B5334" t="s">
        <v>3637</v>
      </c>
      <c r="C5334" s="7">
        <v>41898</v>
      </c>
      <c r="D5334">
        <v>0</v>
      </c>
      <c r="E5334" t="s">
        <v>3863</v>
      </c>
      <c r="F5334">
        <v>21.117753982543945</v>
      </c>
      <c r="G5334">
        <v>363</v>
      </c>
      <c r="H5334">
        <v>8.9641873278236908</v>
      </c>
      <c r="I5334">
        <v>81.561981201171875</v>
      </c>
      <c r="J5334">
        <v>12.408956527709961</v>
      </c>
      <c r="K5334">
        <v>-0.69378775358200073</v>
      </c>
    </row>
    <row r="5335" spans="1:11" x14ac:dyDescent="0.25">
      <c r="A5335" t="s">
        <v>59</v>
      </c>
      <c r="B5335" t="s">
        <v>3637</v>
      </c>
      <c r="C5335" s="7">
        <v>41898</v>
      </c>
      <c r="D5335">
        <v>1</v>
      </c>
      <c r="E5335" t="s">
        <v>3864</v>
      </c>
      <c r="F5335">
        <v>21.811542657360476</v>
      </c>
      <c r="G5335">
        <v>363</v>
      </c>
      <c r="H5335">
        <v>8.9641873278236908</v>
      </c>
      <c r="I5335">
        <v>81.561981201171875</v>
      </c>
      <c r="J5335">
        <v>12.408956527709961</v>
      </c>
      <c r="K5335">
        <v>-0.69378775358200073</v>
      </c>
    </row>
    <row r="5336" spans="1:11" x14ac:dyDescent="0.25">
      <c r="A5336" t="s">
        <v>59</v>
      </c>
      <c r="B5336" t="s">
        <v>61</v>
      </c>
      <c r="C5336" s="7">
        <v>41898</v>
      </c>
      <c r="D5336">
        <v>0</v>
      </c>
      <c r="E5336" t="s">
        <v>1558</v>
      </c>
      <c r="F5336">
        <v>26.381065368652344</v>
      </c>
      <c r="G5336">
        <v>204</v>
      </c>
      <c r="H5336">
        <v>8.7034313725490193</v>
      </c>
      <c r="I5336">
        <v>82</v>
      </c>
      <c r="J5336">
        <v>11.465277671813965</v>
      </c>
      <c r="K5336">
        <v>-0.64827191829681396</v>
      </c>
    </row>
    <row r="5337" spans="1:11" x14ac:dyDescent="0.25">
      <c r="A5337" t="s">
        <v>59</v>
      </c>
      <c r="B5337" t="s">
        <v>61</v>
      </c>
      <c r="C5337" s="7">
        <v>41898</v>
      </c>
      <c r="D5337">
        <v>1</v>
      </c>
      <c r="E5337" t="s">
        <v>1559</v>
      </c>
      <c r="F5337">
        <v>27.029338182096243</v>
      </c>
      <c r="G5337">
        <v>204</v>
      </c>
      <c r="H5337">
        <v>8.7034313725490193</v>
      </c>
      <c r="I5337">
        <v>82</v>
      </c>
      <c r="J5337">
        <v>11.465277671813965</v>
      </c>
      <c r="K5337">
        <v>-0.64827191829681396</v>
      </c>
    </row>
    <row r="5338" spans="1:11" x14ac:dyDescent="0.25">
      <c r="A5338" t="s">
        <v>59</v>
      </c>
      <c r="B5338" t="s">
        <v>62</v>
      </c>
      <c r="C5338" s="7">
        <v>41898</v>
      </c>
      <c r="D5338">
        <v>0</v>
      </c>
      <c r="E5338" t="s">
        <v>1560</v>
      </c>
      <c r="F5338">
        <v>14.364827156066895</v>
      </c>
      <c r="G5338">
        <v>159</v>
      </c>
      <c r="H5338">
        <v>9.2987421383647799</v>
      </c>
      <c r="I5338">
        <v>81</v>
      </c>
      <c r="J5338">
        <v>13.560860633850098</v>
      </c>
      <c r="K5338">
        <v>-0.75218546390533447</v>
      </c>
    </row>
    <row r="5339" spans="1:11" x14ac:dyDescent="0.25">
      <c r="A5339" t="s">
        <v>59</v>
      </c>
      <c r="B5339" t="s">
        <v>62</v>
      </c>
      <c r="C5339" s="7">
        <v>41898</v>
      </c>
      <c r="D5339">
        <v>1</v>
      </c>
      <c r="E5339" t="s">
        <v>1561</v>
      </c>
      <c r="F5339">
        <v>15.117012550152323</v>
      </c>
      <c r="G5339">
        <v>159</v>
      </c>
      <c r="H5339">
        <v>9.2987421383647799</v>
      </c>
      <c r="I5339">
        <v>81</v>
      </c>
      <c r="J5339">
        <v>13.560860633850098</v>
      </c>
      <c r="K5339">
        <v>-0.75218546390533447</v>
      </c>
    </row>
    <row r="5340" spans="1:11" x14ac:dyDescent="0.25">
      <c r="A5340" t="s">
        <v>59</v>
      </c>
      <c r="B5340" t="s">
        <v>74</v>
      </c>
      <c r="C5340" s="7">
        <v>41898</v>
      </c>
      <c r="D5340">
        <v>0</v>
      </c>
      <c r="E5340" t="s">
        <v>1562</v>
      </c>
      <c r="F5340">
        <v>28.00250244140625</v>
      </c>
      <c r="G5340">
        <v>4</v>
      </c>
      <c r="H5340">
        <v>7</v>
      </c>
      <c r="I5340">
        <v>81</v>
      </c>
      <c r="J5340">
        <v>13.397219657897949</v>
      </c>
      <c r="K5340">
        <v>5.1925020217895508</v>
      </c>
    </row>
    <row r="5341" spans="1:11" x14ac:dyDescent="0.25">
      <c r="A5341" t="s">
        <v>59</v>
      </c>
      <c r="B5341" t="s">
        <v>74</v>
      </c>
      <c r="C5341" s="7">
        <v>41898</v>
      </c>
      <c r="D5341">
        <v>1</v>
      </c>
      <c r="E5341" t="s">
        <v>1563</v>
      </c>
      <c r="F5341">
        <v>22.809999942779541</v>
      </c>
      <c r="G5341">
        <v>4</v>
      </c>
      <c r="H5341">
        <v>7</v>
      </c>
      <c r="I5341">
        <v>81</v>
      </c>
      <c r="J5341">
        <v>13.397219657897949</v>
      </c>
      <c r="K5341">
        <v>5.1925020217895508</v>
      </c>
    </row>
    <row r="5342" spans="1:11" x14ac:dyDescent="0.25">
      <c r="A5342" t="s">
        <v>59</v>
      </c>
      <c r="B5342" t="s">
        <v>63</v>
      </c>
      <c r="C5342" s="7">
        <v>41898</v>
      </c>
      <c r="D5342">
        <v>0</v>
      </c>
      <c r="E5342" t="s">
        <v>2838</v>
      </c>
      <c r="F5342">
        <v>0</v>
      </c>
      <c r="G5342">
        <v>0</v>
      </c>
      <c r="H5342">
        <v>0</v>
      </c>
      <c r="I5342">
        <v>0</v>
      </c>
      <c r="J5342">
        <v>0</v>
      </c>
      <c r="K5342">
        <v>0</v>
      </c>
    </row>
    <row r="5343" spans="1:11" x14ac:dyDescent="0.25">
      <c r="A5343" t="s">
        <v>59</v>
      </c>
      <c r="B5343" t="s">
        <v>63</v>
      </c>
      <c r="C5343" s="7">
        <v>41898</v>
      </c>
      <c r="D5343">
        <v>1</v>
      </c>
      <c r="E5343" t="s">
        <v>2839</v>
      </c>
      <c r="F5343">
        <v>0</v>
      </c>
      <c r="G5343">
        <v>0</v>
      </c>
      <c r="H5343">
        <v>0</v>
      </c>
      <c r="I5343">
        <v>0</v>
      </c>
      <c r="J5343">
        <v>0</v>
      </c>
      <c r="K5343">
        <v>0</v>
      </c>
    </row>
    <row r="5344" spans="1:11" x14ac:dyDescent="0.25">
      <c r="A5344" t="s">
        <v>59</v>
      </c>
      <c r="B5344" t="s">
        <v>64</v>
      </c>
      <c r="C5344" s="7">
        <v>41898</v>
      </c>
      <c r="D5344">
        <v>0</v>
      </c>
      <c r="E5344" t="s">
        <v>2840</v>
      </c>
      <c r="F5344">
        <v>0</v>
      </c>
      <c r="G5344">
        <v>0</v>
      </c>
      <c r="H5344">
        <v>0</v>
      </c>
      <c r="I5344">
        <v>0</v>
      </c>
      <c r="J5344">
        <v>0</v>
      </c>
      <c r="K5344">
        <v>0</v>
      </c>
    </row>
    <row r="5345" spans="1:11" x14ac:dyDescent="0.25">
      <c r="A5345" t="s">
        <v>59</v>
      </c>
      <c r="B5345" t="s">
        <v>64</v>
      </c>
      <c r="C5345" s="7">
        <v>41898</v>
      </c>
      <c r="D5345">
        <v>1</v>
      </c>
      <c r="E5345" t="s">
        <v>2841</v>
      </c>
      <c r="F5345">
        <v>0</v>
      </c>
      <c r="G5345">
        <v>0</v>
      </c>
      <c r="H5345">
        <v>0</v>
      </c>
      <c r="I5345">
        <v>0</v>
      </c>
      <c r="J5345">
        <v>0</v>
      </c>
      <c r="K5345">
        <v>0</v>
      </c>
    </row>
    <row r="5346" spans="1:11" x14ac:dyDescent="0.25">
      <c r="A5346" t="s">
        <v>59</v>
      </c>
      <c r="B5346" t="s">
        <v>65</v>
      </c>
      <c r="C5346" s="7">
        <v>41898</v>
      </c>
      <c r="D5346">
        <v>0</v>
      </c>
      <c r="E5346" t="s">
        <v>2842</v>
      </c>
      <c r="F5346">
        <v>0</v>
      </c>
      <c r="G5346">
        <v>0</v>
      </c>
      <c r="H5346">
        <v>0</v>
      </c>
      <c r="I5346">
        <v>0</v>
      </c>
      <c r="J5346">
        <v>0</v>
      </c>
      <c r="K5346">
        <v>0</v>
      </c>
    </row>
    <row r="5347" spans="1:11" x14ac:dyDescent="0.25">
      <c r="A5347" t="s">
        <v>59</v>
      </c>
      <c r="B5347" t="s">
        <v>65</v>
      </c>
      <c r="C5347" s="7">
        <v>41898</v>
      </c>
      <c r="D5347">
        <v>1</v>
      </c>
      <c r="E5347" t="s">
        <v>2843</v>
      </c>
      <c r="F5347">
        <v>0</v>
      </c>
      <c r="G5347">
        <v>0</v>
      </c>
      <c r="H5347">
        <v>0</v>
      </c>
      <c r="I5347">
        <v>0</v>
      </c>
      <c r="J5347">
        <v>0</v>
      </c>
      <c r="K5347">
        <v>0</v>
      </c>
    </row>
    <row r="5348" spans="1:11" x14ac:dyDescent="0.25">
      <c r="A5348" t="s">
        <v>59</v>
      </c>
      <c r="B5348" t="s">
        <v>66</v>
      </c>
      <c r="C5348" s="7">
        <v>41898</v>
      </c>
      <c r="D5348">
        <v>0</v>
      </c>
      <c r="E5348" t="s">
        <v>2844</v>
      </c>
      <c r="F5348">
        <v>24.730676651000977</v>
      </c>
      <c r="G5348">
        <v>181</v>
      </c>
      <c r="H5348">
        <v>10.685082872928177</v>
      </c>
      <c r="I5348">
        <v>81.552482604980469</v>
      </c>
      <c r="J5348">
        <v>15.55223560333252</v>
      </c>
      <c r="K5348">
        <v>-0.51642221212387085</v>
      </c>
    </row>
    <row r="5349" spans="1:11" x14ac:dyDescent="0.25">
      <c r="A5349" t="s">
        <v>59</v>
      </c>
      <c r="B5349" t="s">
        <v>66</v>
      </c>
      <c r="C5349" s="7">
        <v>41898</v>
      </c>
      <c r="D5349">
        <v>1</v>
      </c>
      <c r="E5349" t="s">
        <v>2845</v>
      </c>
      <c r="F5349">
        <v>25.247099398146513</v>
      </c>
      <c r="G5349">
        <v>181</v>
      </c>
      <c r="H5349">
        <v>10.685082872928177</v>
      </c>
      <c r="I5349">
        <v>81.552482604980469</v>
      </c>
      <c r="J5349">
        <v>15.55223560333252</v>
      </c>
      <c r="K5349">
        <v>-0.51642221212387085</v>
      </c>
    </row>
    <row r="5350" spans="1:11" x14ac:dyDescent="0.25">
      <c r="A5350" t="s">
        <v>59</v>
      </c>
      <c r="B5350" t="s">
        <v>67</v>
      </c>
      <c r="C5350" s="7">
        <v>41898</v>
      </c>
      <c r="D5350">
        <v>0</v>
      </c>
      <c r="E5350" t="s">
        <v>2846</v>
      </c>
      <c r="F5350">
        <v>17.173053741455078</v>
      </c>
      <c r="G5350">
        <v>176</v>
      </c>
      <c r="H5350">
        <v>7.2613636363636367</v>
      </c>
      <c r="I5350">
        <v>81.585227966308594</v>
      </c>
      <c r="J5350">
        <v>8.0886745452880859</v>
      </c>
      <c r="K5350">
        <v>-1.0532815456390381</v>
      </c>
    </row>
    <row r="5351" spans="1:11" x14ac:dyDescent="0.25">
      <c r="A5351" t="s">
        <v>59</v>
      </c>
      <c r="B5351" t="s">
        <v>67</v>
      </c>
      <c r="C5351" s="7">
        <v>41898</v>
      </c>
      <c r="D5351">
        <v>1</v>
      </c>
      <c r="E5351" t="s">
        <v>2847</v>
      </c>
      <c r="F5351">
        <v>18.226335216567598</v>
      </c>
      <c r="G5351">
        <v>176</v>
      </c>
      <c r="H5351">
        <v>7.2613636363636367</v>
      </c>
      <c r="I5351">
        <v>81.585227966308594</v>
      </c>
      <c r="J5351">
        <v>8.0886745452880859</v>
      </c>
      <c r="K5351">
        <v>-1.0532815456390381</v>
      </c>
    </row>
    <row r="5352" spans="1:11" x14ac:dyDescent="0.25">
      <c r="A5352" t="s">
        <v>59</v>
      </c>
      <c r="B5352" t="s">
        <v>68</v>
      </c>
      <c r="C5352" s="7">
        <v>41898</v>
      </c>
      <c r="D5352">
        <v>0</v>
      </c>
      <c r="E5352" t="s">
        <v>2848</v>
      </c>
      <c r="F5352">
        <v>27.512500762939453</v>
      </c>
      <c r="G5352">
        <v>2</v>
      </c>
      <c r="H5352">
        <v>7</v>
      </c>
      <c r="I5352">
        <v>81.5</v>
      </c>
      <c r="J5352">
        <v>4.5148801803588867</v>
      </c>
      <c r="K5352">
        <v>3.1175026893615723</v>
      </c>
    </row>
    <row r="5353" spans="1:11" x14ac:dyDescent="0.25">
      <c r="A5353" t="s">
        <v>59</v>
      </c>
      <c r="B5353" t="s">
        <v>68</v>
      </c>
      <c r="C5353" s="7">
        <v>41898</v>
      </c>
      <c r="D5353">
        <v>1</v>
      </c>
      <c r="E5353" t="s">
        <v>2849</v>
      </c>
      <c r="F5353">
        <v>24.394997835159302</v>
      </c>
      <c r="G5353">
        <v>2</v>
      </c>
      <c r="H5353">
        <v>7</v>
      </c>
      <c r="I5353">
        <v>81.5</v>
      </c>
      <c r="J5353">
        <v>4.5148801803588867</v>
      </c>
      <c r="K5353">
        <v>3.1175026893615723</v>
      </c>
    </row>
    <row r="5354" spans="1:11" x14ac:dyDescent="0.25">
      <c r="A5354" t="s">
        <v>59</v>
      </c>
      <c r="B5354" t="s">
        <v>4120</v>
      </c>
      <c r="C5354" s="7">
        <v>41898</v>
      </c>
      <c r="D5354">
        <v>0</v>
      </c>
      <c r="E5354" t="s">
        <v>5471</v>
      </c>
      <c r="F5354">
        <v>14.046407699584961</v>
      </c>
      <c r="G5354">
        <v>87</v>
      </c>
      <c r="H5354">
        <v>8.5574712643678161</v>
      </c>
      <c r="I5354">
        <v>81.482757568359375</v>
      </c>
      <c r="J5354">
        <v>14.319205284118652</v>
      </c>
      <c r="K5354">
        <v>-2.507500171661377</v>
      </c>
    </row>
    <row r="5355" spans="1:11" x14ac:dyDescent="0.25">
      <c r="A5355" t="s">
        <v>59</v>
      </c>
      <c r="B5355" t="s">
        <v>4120</v>
      </c>
      <c r="C5355" s="7">
        <v>41898</v>
      </c>
      <c r="D5355">
        <v>1</v>
      </c>
      <c r="E5355" t="s">
        <v>5472</v>
      </c>
      <c r="F5355">
        <v>16.553908266769401</v>
      </c>
      <c r="G5355">
        <v>87</v>
      </c>
      <c r="H5355">
        <v>8.5574712643678161</v>
      </c>
      <c r="I5355">
        <v>81.482757568359375</v>
      </c>
      <c r="J5355">
        <v>14.319205284118652</v>
      </c>
      <c r="K5355">
        <v>-2.507500171661377</v>
      </c>
    </row>
    <row r="5356" spans="1:11" x14ac:dyDescent="0.25">
      <c r="A5356" t="s">
        <v>59</v>
      </c>
      <c r="B5356" t="s">
        <v>4121</v>
      </c>
      <c r="C5356" s="7">
        <v>41898</v>
      </c>
      <c r="D5356">
        <v>0</v>
      </c>
      <c r="E5356" t="s">
        <v>5473</v>
      </c>
      <c r="F5356">
        <v>12.024687767028809</v>
      </c>
      <c r="G5356">
        <v>8</v>
      </c>
      <c r="H5356">
        <v>4.875</v>
      </c>
      <c r="I5356">
        <v>81.625</v>
      </c>
      <c r="J5356">
        <v>7.9461026191711426</v>
      </c>
      <c r="K5356">
        <v>0.62593764066696167</v>
      </c>
    </row>
    <row r="5357" spans="1:11" x14ac:dyDescent="0.25">
      <c r="A5357" t="s">
        <v>59</v>
      </c>
      <c r="B5357" t="s">
        <v>4121</v>
      </c>
      <c r="C5357" s="7">
        <v>41898</v>
      </c>
      <c r="D5357">
        <v>1</v>
      </c>
      <c r="E5357" t="s">
        <v>5474</v>
      </c>
      <c r="F5357">
        <v>11.39875033730641</v>
      </c>
      <c r="G5357">
        <v>8</v>
      </c>
      <c r="H5357">
        <v>4.875</v>
      </c>
      <c r="I5357">
        <v>81.625</v>
      </c>
      <c r="J5357">
        <v>7.9461026191711426</v>
      </c>
      <c r="K5357">
        <v>0.62593764066696167</v>
      </c>
    </row>
    <row r="5358" spans="1:11" x14ac:dyDescent="0.25">
      <c r="A5358" t="s">
        <v>59</v>
      </c>
      <c r="B5358" t="s">
        <v>4122</v>
      </c>
      <c r="C5358" s="7">
        <v>41898</v>
      </c>
      <c r="D5358">
        <v>0</v>
      </c>
      <c r="E5358" t="s">
        <v>5475</v>
      </c>
      <c r="F5358">
        <v>28.778736114501953</v>
      </c>
      <c r="G5358">
        <v>174</v>
      </c>
      <c r="H5358">
        <v>9.2212643678160919</v>
      </c>
      <c r="I5358">
        <v>81.620689392089844</v>
      </c>
      <c r="J5358">
        <v>13.598117828369141</v>
      </c>
      <c r="K5358">
        <v>-0.75431013107299805</v>
      </c>
    </row>
    <row r="5359" spans="1:11" x14ac:dyDescent="0.25">
      <c r="A5359" t="s">
        <v>59</v>
      </c>
      <c r="B5359" t="s">
        <v>4122</v>
      </c>
      <c r="C5359" s="7">
        <v>41898</v>
      </c>
      <c r="D5359">
        <v>1</v>
      </c>
      <c r="E5359" t="s">
        <v>5476</v>
      </c>
      <c r="F5359">
        <v>29.533045803978183</v>
      </c>
      <c r="G5359">
        <v>174</v>
      </c>
      <c r="H5359">
        <v>9.2212643678160919</v>
      </c>
      <c r="I5359">
        <v>81.620689392089844</v>
      </c>
      <c r="J5359">
        <v>13.598117828369141</v>
      </c>
      <c r="K5359">
        <v>-0.75431013107299805</v>
      </c>
    </row>
    <row r="5360" spans="1:11" x14ac:dyDescent="0.25">
      <c r="A5360" t="s">
        <v>59</v>
      </c>
      <c r="B5360" t="s">
        <v>75</v>
      </c>
      <c r="C5360" s="7">
        <v>41898</v>
      </c>
      <c r="D5360">
        <v>0</v>
      </c>
      <c r="E5360" t="s">
        <v>1564</v>
      </c>
      <c r="F5360">
        <v>0</v>
      </c>
      <c r="G5360">
        <v>0</v>
      </c>
      <c r="H5360">
        <v>0</v>
      </c>
      <c r="I5360">
        <v>0</v>
      </c>
      <c r="J5360">
        <v>0</v>
      </c>
      <c r="K5360">
        <v>0</v>
      </c>
    </row>
    <row r="5361" spans="1:11" x14ac:dyDescent="0.25">
      <c r="A5361" t="s">
        <v>59</v>
      </c>
      <c r="B5361" t="s">
        <v>75</v>
      </c>
      <c r="C5361" s="7">
        <v>41898</v>
      </c>
      <c r="D5361">
        <v>1</v>
      </c>
      <c r="E5361" t="s">
        <v>1565</v>
      </c>
      <c r="F5361">
        <v>0</v>
      </c>
      <c r="G5361">
        <v>0</v>
      </c>
      <c r="H5361">
        <v>0</v>
      </c>
      <c r="I5361">
        <v>0</v>
      </c>
      <c r="J5361">
        <v>0</v>
      </c>
      <c r="K5361">
        <v>0</v>
      </c>
    </row>
    <row r="5362" spans="1:11" x14ac:dyDescent="0.25">
      <c r="A5362" t="s">
        <v>59</v>
      </c>
      <c r="B5362" t="s">
        <v>69</v>
      </c>
      <c r="C5362" s="7">
        <v>41898</v>
      </c>
      <c r="D5362">
        <v>0</v>
      </c>
      <c r="E5362" t="s">
        <v>1566</v>
      </c>
      <c r="F5362">
        <v>0</v>
      </c>
      <c r="G5362">
        <v>0</v>
      </c>
      <c r="H5362">
        <v>0</v>
      </c>
      <c r="I5362">
        <v>0</v>
      </c>
      <c r="J5362">
        <v>0</v>
      </c>
      <c r="K5362">
        <v>0</v>
      </c>
    </row>
    <row r="5363" spans="1:11" x14ac:dyDescent="0.25">
      <c r="A5363" t="s">
        <v>59</v>
      </c>
      <c r="B5363" t="s">
        <v>69</v>
      </c>
      <c r="C5363" s="7">
        <v>41898</v>
      </c>
      <c r="D5363">
        <v>1</v>
      </c>
      <c r="E5363" t="s">
        <v>1567</v>
      </c>
      <c r="F5363">
        <v>0</v>
      </c>
      <c r="G5363">
        <v>0</v>
      </c>
      <c r="H5363">
        <v>0</v>
      </c>
      <c r="I5363">
        <v>0</v>
      </c>
      <c r="J5363">
        <v>0</v>
      </c>
      <c r="K5363">
        <v>0</v>
      </c>
    </row>
    <row r="5364" spans="1:11" x14ac:dyDescent="0.25">
      <c r="A5364" t="s">
        <v>59</v>
      </c>
      <c r="B5364" t="s">
        <v>70</v>
      </c>
      <c r="C5364" s="7">
        <v>41898</v>
      </c>
      <c r="D5364">
        <v>0</v>
      </c>
      <c r="E5364" t="s">
        <v>1568</v>
      </c>
      <c r="F5364">
        <v>0</v>
      </c>
      <c r="G5364">
        <v>0</v>
      </c>
      <c r="H5364">
        <v>0</v>
      </c>
      <c r="I5364">
        <v>0</v>
      </c>
      <c r="J5364">
        <v>0</v>
      </c>
      <c r="K5364">
        <v>0</v>
      </c>
    </row>
    <row r="5365" spans="1:11" x14ac:dyDescent="0.25">
      <c r="A5365" t="s">
        <v>59</v>
      </c>
      <c r="B5365" t="s">
        <v>70</v>
      </c>
      <c r="C5365" s="7">
        <v>41898</v>
      </c>
      <c r="D5365">
        <v>1</v>
      </c>
      <c r="E5365" t="s">
        <v>1569</v>
      </c>
      <c r="F5365">
        <v>0</v>
      </c>
      <c r="G5365">
        <v>0</v>
      </c>
      <c r="H5365">
        <v>0</v>
      </c>
      <c r="I5365">
        <v>0</v>
      </c>
      <c r="J5365">
        <v>0</v>
      </c>
      <c r="K5365">
        <v>0</v>
      </c>
    </row>
    <row r="5366" spans="1:11" x14ac:dyDescent="0.25">
      <c r="A5366" t="s">
        <v>59</v>
      </c>
      <c r="B5366" t="s">
        <v>5566</v>
      </c>
      <c r="C5366" s="7">
        <v>41898</v>
      </c>
      <c r="D5366">
        <v>0</v>
      </c>
      <c r="E5366" t="s">
        <v>6015</v>
      </c>
      <c r="F5366">
        <v>4.9525003433227539</v>
      </c>
      <c r="G5366">
        <v>1</v>
      </c>
      <c r="H5366">
        <v>1</v>
      </c>
      <c r="I5366">
        <v>82</v>
      </c>
      <c r="K5366">
        <v>3.4325003623962402</v>
      </c>
    </row>
    <row r="5367" spans="1:11" x14ac:dyDescent="0.25">
      <c r="A5367" t="s">
        <v>59</v>
      </c>
      <c r="B5367" t="s">
        <v>5566</v>
      </c>
      <c r="C5367" s="7">
        <v>41898</v>
      </c>
      <c r="D5367">
        <v>1</v>
      </c>
      <c r="E5367" t="s">
        <v>6016</v>
      </c>
      <c r="F5367">
        <v>1.5199999809265137</v>
      </c>
      <c r="G5367">
        <v>1</v>
      </c>
      <c r="H5367">
        <v>1</v>
      </c>
      <c r="I5367">
        <v>82</v>
      </c>
      <c r="K5367">
        <v>3.4325003623962402</v>
      </c>
    </row>
    <row r="5368" spans="1:11" x14ac:dyDescent="0.25">
      <c r="A5368" t="s">
        <v>59</v>
      </c>
      <c r="B5368" t="s">
        <v>4123</v>
      </c>
      <c r="C5368" s="7">
        <v>41898</v>
      </c>
      <c r="D5368">
        <v>0</v>
      </c>
      <c r="E5368" t="s">
        <v>5477</v>
      </c>
      <c r="F5368">
        <v>13.134249687194824</v>
      </c>
      <c r="G5368">
        <v>30</v>
      </c>
      <c r="H5368">
        <v>2.9333333333333331</v>
      </c>
      <c r="I5368">
        <v>81.766670227050781</v>
      </c>
      <c r="J5368">
        <v>8.093684196472168</v>
      </c>
      <c r="K5368">
        <v>2.0590832233428955</v>
      </c>
    </row>
    <row r="5369" spans="1:11" x14ac:dyDescent="0.25">
      <c r="A5369" t="s">
        <v>59</v>
      </c>
      <c r="B5369" t="s">
        <v>4123</v>
      </c>
      <c r="C5369" s="7">
        <v>41898</v>
      </c>
      <c r="D5369">
        <v>1</v>
      </c>
      <c r="E5369" t="s">
        <v>5478</v>
      </c>
      <c r="F5369">
        <v>11.075166777769725</v>
      </c>
      <c r="G5369">
        <v>30</v>
      </c>
      <c r="H5369">
        <v>2.9333333333333331</v>
      </c>
      <c r="I5369">
        <v>81.766670227050781</v>
      </c>
      <c r="J5369">
        <v>8.093684196472168</v>
      </c>
      <c r="K5369">
        <v>2.0590832233428955</v>
      </c>
    </row>
    <row r="5370" spans="1:11" x14ac:dyDescent="0.25">
      <c r="A5370" t="s">
        <v>59</v>
      </c>
      <c r="B5370" t="s">
        <v>4124</v>
      </c>
      <c r="C5370" s="7">
        <v>41898</v>
      </c>
      <c r="D5370">
        <v>0</v>
      </c>
      <c r="E5370" t="s">
        <v>5479</v>
      </c>
      <c r="F5370">
        <v>18.065536499023438</v>
      </c>
      <c r="G5370">
        <v>42</v>
      </c>
      <c r="H5370">
        <v>15.80952380952381</v>
      </c>
      <c r="I5370">
        <v>81.23809814453125</v>
      </c>
      <c r="J5370">
        <v>7.8289089202880859</v>
      </c>
      <c r="K5370">
        <v>-8.2916200160980225E-2</v>
      </c>
    </row>
    <row r="5371" spans="1:11" x14ac:dyDescent="0.25">
      <c r="A5371" t="s">
        <v>59</v>
      </c>
      <c r="B5371" t="s">
        <v>4124</v>
      </c>
      <c r="C5371" s="7">
        <v>41898</v>
      </c>
      <c r="D5371">
        <v>1</v>
      </c>
      <c r="E5371" t="s">
        <v>5480</v>
      </c>
      <c r="F5371">
        <v>18.148452098170917</v>
      </c>
      <c r="G5371">
        <v>42</v>
      </c>
      <c r="H5371">
        <v>15.80952380952381</v>
      </c>
      <c r="I5371">
        <v>81.23809814453125</v>
      </c>
      <c r="J5371">
        <v>7.8289089202880859</v>
      </c>
      <c r="K5371">
        <v>-8.2916200160980225E-2</v>
      </c>
    </row>
    <row r="5372" spans="1:11" x14ac:dyDescent="0.25">
      <c r="A5372" t="s">
        <v>59</v>
      </c>
      <c r="B5372" t="s">
        <v>71</v>
      </c>
      <c r="C5372" s="7">
        <v>41898</v>
      </c>
      <c r="D5372">
        <v>0</v>
      </c>
      <c r="E5372" t="s">
        <v>1570</v>
      </c>
      <c r="F5372">
        <v>6.8100013732910156</v>
      </c>
      <c r="G5372">
        <v>1</v>
      </c>
      <c r="H5372">
        <v>1</v>
      </c>
      <c r="I5372">
        <v>81</v>
      </c>
      <c r="K5372">
        <v>5.0300016403198242</v>
      </c>
    </row>
    <row r="5373" spans="1:11" x14ac:dyDescent="0.25">
      <c r="A5373" t="s">
        <v>59</v>
      </c>
      <c r="B5373" t="s">
        <v>71</v>
      </c>
      <c r="C5373" s="7">
        <v>41898</v>
      </c>
      <c r="D5373">
        <v>1</v>
      </c>
      <c r="E5373" t="s">
        <v>1571</v>
      </c>
      <c r="F5373">
        <v>1.7799999713897705</v>
      </c>
      <c r="G5373">
        <v>1</v>
      </c>
      <c r="H5373">
        <v>1</v>
      </c>
      <c r="I5373">
        <v>81</v>
      </c>
      <c r="K5373">
        <v>5.0300016403198242</v>
      </c>
    </row>
    <row r="5374" spans="1:11" x14ac:dyDescent="0.25">
      <c r="A5374" t="s">
        <v>59</v>
      </c>
      <c r="B5374" t="s">
        <v>72</v>
      </c>
      <c r="C5374" s="7">
        <v>41898</v>
      </c>
      <c r="D5374">
        <v>0</v>
      </c>
      <c r="E5374" t="s">
        <v>1572</v>
      </c>
      <c r="F5374">
        <v>6.0755882263183594</v>
      </c>
      <c r="G5374">
        <v>85</v>
      </c>
      <c r="H5374">
        <v>2.9823529411764707</v>
      </c>
      <c r="I5374">
        <v>81.658821105957031</v>
      </c>
      <c r="J5374">
        <v>2.2687559127807617</v>
      </c>
      <c r="K5374">
        <v>-0.30470576882362366</v>
      </c>
    </row>
    <row r="5375" spans="1:11" x14ac:dyDescent="0.25">
      <c r="A5375" t="s">
        <v>59</v>
      </c>
      <c r="B5375" t="s">
        <v>72</v>
      </c>
      <c r="C5375" s="7">
        <v>41898</v>
      </c>
      <c r="D5375">
        <v>1</v>
      </c>
      <c r="E5375" t="s">
        <v>1573</v>
      </c>
      <c r="F5375">
        <v>6.3802940037320646</v>
      </c>
      <c r="G5375">
        <v>85</v>
      </c>
      <c r="H5375">
        <v>2.9823529411764707</v>
      </c>
      <c r="I5375">
        <v>81.658821105957031</v>
      </c>
      <c r="J5375">
        <v>2.2687559127807617</v>
      </c>
      <c r="K5375">
        <v>-0.30470576882362366</v>
      </c>
    </row>
    <row r="5376" spans="1:11" x14ac:dyDescent="0.25">
      <c r="A5376" t="s">
        <v>59</v>
      </c>
      <c r="B5376" t="s">
        <v>73</v>
      </c>
      <c r="C5376" s="7">
        <v>41898</v>
      </c>
      <c r="D5376">
        <v>0</v>
      </c>
      <c r="E5376" t="s">
        <v>1574</v>
      </c>
      <c r="F5376">
        <v>25.785234451293945</v>
      </c>
      <c r="G5376">
        <v>277</v>
      </c>
      <c r="H5376">
        <v>10.828519855595667</v>
      </c>
      <c r="I5376">
        <v>81.534294128417969</v>
      </c>
      <c r="J5376">
        <v>14.149579048156738</v>
      </c>
      <c r="K5376">
        <v>-0.83384466171264648</v>
      </c>
    </row>
    <row r="5377" spans="1:11" x14ac:dyDescent="0.25">
      <c r="A5377" t="s">
        <v>59</v>
      </c>
      <c r="B5377" t="s">
        <v>73</v>
      </c>
      <c r="C5377" s="7">
        <v>41898</v>
      </c>
      <c r="D5377">
        <v>1</v>
      </c>
      <c r="E5377" t="s">
        <v>1575</v>
      </c>
      <c r="F5377">
        <v>26.619079401925045</v>
      </c>
      <c r="G5377">
        <v>277</v>
      </c>
      <c r="H5377">
        <v>10.828519855595667</v>
      </c>
      <c r="I5377">
        <v>81.534294128417969</v>
      </c>
      <c r="J5377">
        <v>14.149579048156738</v>
      </c>
      <c r="K5377">
        <v>-0.83384466171264648</v>
      </c>
    </row>
    <row r="5378" spans="1:11" x14ac:dyDescent="0.25">
      <c r="A5378" t="s">
        <v>59</v>
      </c>
      <c r="B5378" t="s">
        <v>5565</v>
      </c>
      <c r="C5378" s="7">
        <v>41898</v>
      </c>
      <c r="D5378">
        <v>0</v>
      </c>
      <c r="E5378" t="s">
        <v>6017</v>
      </c>
      <c r="F5378">
        <v>6.7239284515380859</v>
      </c>
      <c r="G5378">
        <v>14</v>
      </c>
      <c r="H5378">
        <v>4.0714285714285712</v>
      </c>
      <c r="I5378">
        <v>81.714286804199219</v>
      </c>
      <c r="J5378">
        <v>1.9060587882995605</v>
      </c>
      <c r="K5378">
        <v>-0.28250017762184143</v>
      </c>
    </row>
    <row r="5379" spans="1:11" x14ac:dyDescent="0.25">
      <c r="A5379" t="s">
        <v>59</v>
      </c>
      <c r="B5379" t="s">
        <v>5565</v>
      </c>
      <c r="C5379" s="7">
        <v>41898</v>
      </c>
      <c r="D5379">
        <v>1</v>
      </c>
      <c r="E5379" t="s">
        <v>6018</v>
      </c>
      <c r="F5379">
        <v>7.0064287033996413</v>
      </c>
      <c r="G5379">
        <v>14</v>
      </c>
      <c r="H5379">
        <v>4.0714285714285712</v>
      </c>
      <c r="I5379">
        <v>81.714286804199219</v>
      </c>
      <c r="J5379">
        <v>1.9060587882995605</v>
      </c>
      <c r="K5379">
        <v>-0.28250017762184143</v>
      </c>
    </row>
    <row r="5380" spans="1:11" x14ac:dyDescent="0.25">
      <c r="A5380" t="s">
        <v>59</v>
      </c>
      <c r="B5380" t="s">
        <v>4119</v>
      </c>
      <c r="C5380" s="7">
        <v>41899</v>
      </c>
      <c r="D5380">
        <v>0</v>
      </c>
      <c r="E5380" t="s">
        <v>5481</v>
      </c>
      <c r="F5380">
        <v>4.3010716438293457</v>
      </c>
      <c r="G5380">
        <v>7</v>
      </c>
      <c r="H5380">
        <v>8</v>
      </c>
      <c r="I5380">
        <v>74.142860412597656</v>
      </c>
      <c r="J5380">
        <v>10.83699893951416</v>
      </c>
      <c r="K5380">
        <v>-3.0260708332061768</v>
      </c>
    </row>
    <row r="5381" spans="1:11" x14ac:dyDescent="0.25">
      <c r="A5381" t="s">
        <v>59</v>
      </c>
      <c r="B5381" t="s">
        <v>4119</v>
      </c>
      <c r="C5381" s="7">
        <v>41899</v>
      </c>
      <c r="D5381">
        <v>1</v>
      </c>
      <c r="E5381" t="s">
        <v>5482</v>
      </c>
      <c r="F5381">
        <v>7.3271426899092535</v>
      </c>
      <c r="G5381">
        <v>7</v>
      </c>
      <c r="H5381">
        <v>8</v>
      </c>
      <c r="I5381">
        <v>74.142860412597656</v>
      </c>
      <c r="J5381">
        <v>10.83699893951416</v>
      </c>
      <c r="K5381">
        <v>-3.0260708332061768</v>
      </c>
    </row>
    <row r="5382" spans="1:11" x14ac:dyDescent="0.25">
      <c r="A5382" t="s">
        <v>59</v>
      </c>
      <c r="B5382" t="s">
        <v>3637</v>
      </c>
      <c r="C5382" s="7">
        <v>41899</v>
      </c>
      <c r="D5382">
        <v>0</v>
      </c>
      <c r="E5382" t="s">
        <v>3865</v>
      </c>
      <c r="F5382">
        <v>20.315536499023438</v>
      </c>
      <c r="G5382">
        <v>363</v>
      </c>
      <c r="H5382">
        <v>8.9641873278236908</v>
      </c>
      <c r="I5382">
        <v>73.685951232910156</v>
      </c>
      <c r="J5382">
        <v>7.9219241142272949</v>
      </c>
      <c r="K5382">
        <v>-0.20024795830249786</v>
      </c>
    </row>
    <row r="5383" spans="1:11" x14ac:dyDescent="0.25">
      <c r="A5383" t="s">
        <v>59</v>
      </c>
      <c r="B5383" t="s">
        <v>3637</v>
      </c>
      <c r="C5383" s="7">
        <v>41899</v>
      </c>
      <c r="D5383">
        <v>1</v>
      </c>
      <c r="E5383" t="s">
        <v>3866</v>
      </c>
      <c r="F5383">
        <v>20.515784965833191</v>
      </c>
      <c r="G5383">
        <v>363</v>
      </c>
      <c r="H5383">
        <v>8.9641873278236908</v>
      </c>
      <c r="I5383">
        <v>73.685951232910156</v>
      </c>
      <c r="J5383">
        <v>7.9219241142272949</v>
      </c>
      <c r="K5383">
        <v>-0.20024795830249786</v>
      </c>
    </row>
    <row r="5384" spans="1:11" x14ac:dyDescent="0.25">
      <c r="A5384" t="s">
        <v>59</v>
      </c>
      <c r="B5384" t="s">
        <v>61</v>
      </c>
      <c r="C5384" s="7">
        <v>41899</v>
      </c>
      <c r="D5384">
        <v>0</v>
      </c>
      <c r="E5384" t="s">
        <v>1576</v>
      </c>
      <c r="F5384">
        <v>25.300722122192383</v>
      </c>
      <c r="G5384">
        <v>204</v>
      </c>
      <c r="H5384">
        <v>8.7034313725490193</v>
      </c>
      <c r="I5384">
        <v>75</v>
      </c>
      <c r="J5384">
        <v>8.9449691772460937</v>
      </c>
      <c r="K5384">
        <v>-0.32020851969718933</v>
      </c>
    </row>
    <row r="5385" spans="1:11" x14ac:dyDescent="0.25">
      <c r="A5385" t="s">
        <v>59</v>
      </c>
      <c r="B5385" t="s">
        <v>61</v>
      </c>
      <c r="C5385" s="7">
        <v>41899</v>
      </c>
      <c r="D5385">
        <v>1</v>
      </c>
      <c r="E5385" t="s">
        <v>1577</v>
      </c>
      <c r="F5385">
        <v>25.620931078296373</v>
      </c>
      <c r="G5385">
        <v>204</v>
      </c>
      <c r="H5385">
        <v>8.7034313725490193</v>
      </c>
      <c r="I5385">
        <v>75</v>
      </c>
      <c r="J5385">
        <v>8.9449691772460937</v>
      </c>
      <c r="K5385">
        <v>-0.32020851969718933</v>
      </c>
    </row>
    <row r="5386" spans="1:11" x14ac:dyDescent="0.25">
      <c r="A5386" t="s">
        <v>59</v>
      </c>
      <c r="B5386" t="s">
        <v>62</v>
      </c>
      <c r="C5386" s="7">
        <v>41899</v>
      </c>
      <c r="D5386">
        <v>0</v>
      </c>
      <c r="E5386" t="s">
        <v>1578</v>
      </c>
      <c r="F5386">
        <v>13.919449806213379</v>
      </c>
      <c r="G5386">
        <v>159</v>
      </c>
      <c r="H5386">
        <v>9.2987421383647799</v>
      </c>
      <c r="I5386">
        <v>72</v>
      </c>
      <c r="J5386">
        <v>6.3985533714294434</v>
      </c>
      <c r="K5386">
        <v>-4.6336282044649124E-2</v>
      </c>
    </row>
    <row r="5387" spans="1:11" x14ac:dyDescent="0.25">
      <c r="A5387" t="s">
        <v>59</v>
      </c>
      <c r="B5387" t="s">
        <v>62</v>
      </c>
      <c r="C5387" s="7">
        <v>41899</v>
      </c>
      <c r="D5387">
        <v>1</v>
      </c>
      <c r="E5387" t="s">
        <v>1579</v>
      </c>
      <c r="F5387">
        <v>13.965786180031374</v>
      </c>
      <c r="G5387">
        <v>159</v>
      </c>
      <c r="H5387">
        <v>9.2987421383647799</v>
      </c>
      <c r="I5387">
        <v>72</v>
      </c>
      <c r="J5387">
        <v>6.3985533714294434</v>
      </c>
      <c r="K5387">
        <v>-4.6336282044649124E-2</v>
      </c>
    </row>
    <row r="5388" spans="1:11" x14ac:dyDescent="0.25">
      <c r="A5388" t="s">
        <v>59</v>
      </c>
      <c r="B5388" t="s">
        <v>74</v>
      </c>
      <c r="C5388" s="7">
        <v>41899</v>
      </c>
      <c r="D5388">
        <v>0</v>
      </c>
      <c r="E5388" t="s">
        <v>1580</v>
      </c>
      <c r="F5388">
        <v>23.212499618530273</v>
      </c>
      <c r="G5388">
        <v>4</v>
      </c>
      <c r="H5388">
        <v>7</v>
      </c>
      <c r="I5388">
        <v>72</v>
      </c>
      <c r="J5388">
        <v>9.9350976943969727</v>
      </c>
      <c r="K5388">
        <v>0.66249990463256836</v>
      </c>
    </row>
    <row r="5389" spans="1:11" x14ac:dyDescent="0.25">
      <c r="A5389" t="s">
        <v>59</v>
      </c>
      <c r="B5389" t="s">
        <v>74</v>
      </c>
      <c r="C5389" s="7">
        <v>41899</v>
      </c>
      <c r="D5389">
        <v>1</v>
      </c>
      <c r="E5389" t="s">
        <v>1581</v>
      </c>
      <c r="F5389">
        <v>22.550000190734863</v>
      </c>
      <c r="G5389">
        <v>4</v>
      </c>
      <c r="H5389">
        <v>7</v>
      </c>
      <c r="I5389">
        <v>72</v>
      </c>
      <c r="J5389">
        <v>9.9350976943969727</v>
      </c>
      <c r="K5389">
        <v>0.66249990463256836</v>
      </c>
    </row>
    <row r="5390" spans="1:11" x14ac:dyDescent="0.25">
      <c r="A5390" t="s">
        <v>59</v>
      </c>
      <c r="B5390" t="s">
        <v>63</v>
      </c>
      <c r="C5390" s="7">
        <v>41899</v>
      </c>
      <c r="D5390">
        <v>0</v>
      </c>
      <c r="E5390" t="s">
        <v>2850</v>
      </c>
      <c r="F5390">
        <v>0</v>
      </c>
      <c r="G5390">
        <v>0</v>
      </c>
      <c r="H5390">
        <v>0</v>
      </c>
      <c r="I5390">
        <v>0</v>
      </c>
      <c r="J5390">
        <v>0</v>
      </c>
      <c r="K5390">
        <v>0</v>
      </c>
    </row>
    <row r="5391" spans="1:11" x14ac:dyDescent="0.25">
      <c r="A5391" t="s">
        <v>59</v>
      </c>
      <c r="B5391" t="s">
        <v>63</v>
      </c>
      <c r="C5391" s="7">
        <v>41899</v>
      </c>
      <c r="D5391">
        <v>1</v>
      </c>
      <c r="E5391" t="s">
        <v>2851</v>
      </c>
      <c r="F5391">
        <v>0</v>
      </c>
      <c r="G5391">
        <v>0</v>
      </c>
      <c r="H5391">
        <v>0</v>
      </c>
      <c r="I5391">
        <v>0</v>
      </c>
      <c r="J5391">
        <v>0</v>
      </c>
      <c r="K5391">
        <v>0</v>
      </c>
    </row>
    <row r="5392" spans="1:11" x14ac:dyDescent="0.25">
      <c r="A5392" t="s">
        <v>59</v>
      </c>
      <c r="B5392" t="s">
        <v>64</v>
      </c>
      <c r="C5392" s="7">
        <v>41899</v>
      </c>
      <c r="D5392">
        <v>0</v>
      </c>
      <c r="E5392" t="s">
        <v>2852</v>
      </c>
      <c r="F5392">
        <v>0</v>
      </c>
      <c r="G5392">
        <v>0</v>
      </c>
      <c r="H5392">
        <v>0</v>
      </c>
      <c r="I5392">
        <v>0</v>
      </c>
      <c r="J5392">
        <v>0</v>
      </c>
      <c r="K5392">
        <v>0</v>
      </c>
    </row>
    <row r="5393" spans="1:11" x14ac:dyDescent="0.25">
      <c r="A5393" t="s">
        <v>59</v>
      </c>
      <c r="B5393" t="s">
        <v>64</v>
      </c>
      <c r="C5393" s="7">
        <v>41899</v>
      </c>
      <c r="D5393">
        <v>1</v>
      </c>
      <c r="E5393" t="s">
        <v>2853</v>
      </c>
      <c r="F5393">
        <v>0</v>
      </c>
      <c r="G5393">
        <v>0</v>
      </c>
      <c r="H5393">
        <v>0</v>
      </c>
      <c r="I5393">
        <v>0</v>
      </c>
      <c r="J5393">
        <v>0</v>
      </c>
      <c r="K5393">
        <v>0</v>
      </c>
    </row>
    <row r="5394" spans="1:11" x14ac:dyDescent="0.25">
      <c r="A5394" t="s">
        <v>59</v>
      </c>
      <c r="B5394" t="s">
        <v>65</v>
      </c>
      <c r="C5394" s="7">
        <v>41899</v>
      </c>
      <c r="D5394">
        <v>0</v>
      </c>
      <c r="E5394" t="s">
        <v>2854</v>
      </c>
      <c r="F5394">
        <v>0</v>
      </c>
      <c r="G5394">
        <v>0</v>
      </c>
      <c r="H5394">
        <v>0</v>
      </c>
      <c r="I5394">
        <v>0</v>
      </c>
      <c r="J5394">
        <v>0</v>
      </c>
      <c r="K5394">
        <v>0</v>
      </c>
    </row>
    <row r="5395" spans="1:11" x14ac:dyDescent="0.25">
      <c r="A5395" t="s">
        <v>59</v>
      </c>
      <c r="B5395" t="s">
        <v>65</v>
      </c>
      <c r="C5395" s="7">
        <v>41899</v>
      </c>
      <c r="D5395">
        <v>1</v>
      </c>
      <c r="E5395" t="s">
        <v>2855</v>
      </c>
      <c r="F5395">
        <v>0</v>
      </c>
      <c r="G5395">
        <v>0</v>
      </c>
      <c r="H5395">
        <v>0</v>
      </c>
      <c r="I5395">
        <v>0</v>
      </c>
      <c r="J5395">
        <v>0</v>
      </c>
      <c r="K5395">
        <v>0</v>
      </c>
    </row>
    <row r="5396" spans="1:11" x14ac:dyDescent="0.25">
      <c r="A5396" t="s">
        <v>59</v>
      </c>
      <c r="B5396" t="s">
        <v>66</v>
      </c>
      <c r="C5396" s="7">
        <v>41899</v>
      </c>
      <c r="D5396">
        <v>0</v>
      </c>
      <c r="E5396" t="s">
        <v>2856</v>
      </c>
      <c r="F5396">
        <v>23.656505584716797</v>
      </c>
      <c r="G5396">
        <v>181</v>
      </c>
      <c r="H5396">
        <v>10.685082872928177</v>
      </c>
      <c r="I5396">
        <v>73.657455444335938</v>
      </c>
      <c r="J5396">
        <v>8.5087575912475586</v>
      </c>
      <c r="K5396">
        <v>-9.9461168050765991E-2</v>
      </c>
    </row>
    <row r="5397" spans="1:11" x14ac:dyDescent="0.25">
      <c r="A5397" t="s">
        <v>59</v>
      </c>
      <c r="B5397" t="s">
        <v>66</v>
      </c>
      <c r="C5397" s="7">
        <v>41899</v>
      </c>
      <c r="D5397">
        <v>1</v>
      </c>
      <c r="E5397" t="s">
        <v>2857</v>
      </c>
      <c r="F5397">
        <v>23.755966717161197</v>
      </c>
      <c r="G5397">
        <v>181</v>
      </c>
      <c r="H5397">
        <v>10.685082872928177</v>
      </c>
      <c r="I5397">
        <v>73.657455444335938</v>
      </c>
      <c r="J5397">
        <v>8.5087575912475586</v>
      </c>
      <c r="K5397">
        <v>-9.9461168050765991E-2</v>
      </c>
    </row>
    <row r="5398" spans="1:11" x14ac:dyDescent="0.25">
      <c r="A5398" t="s">
        <v>59</v>
      </c>
      <c r="B5398" t="s">
        <v>67</v>
      </c>
      <c r="C5398" s="7">
        <v>41899</v>
      </c>
      <c r="D5398">
        <v>0</v>
      </c>
      <c r="E5398" t="s">
        <v>2858</v>
      </c>
      <c r="F5398">
        <v>16.762144088745117</v>
      </c>
      <c r="G5398">
        <v>176</v>
      </c>
      <c r="H5398">
        <v>7.2613636363636367</v>
      </c>
      <c r="I5398">
        <v>73.755683898925781</v>
      </c>
      <c r="J5398">
        <v>7.320742130279541</v>
      </c>
      <c r="K5398">
        <v>-0.33583828806877136</v>
      </c>
    </row>
    <row r="5399" spans="1:11" x14ac:dyDescent="0.25">
      <c r="A5399" t="s">
        <v>59</v>
      </c>
      <c r="B5399" t="s">
        <v>67</v>
      </c>
      <c r="C5399" s="7">
        <v>41899</v>
      </c>
      <c r="D5399">
        <v>1</v>
      </c>
      <c r="E5399" t="s">
        <v>2859</v>
      </c>
      <c r="F5399">
        <v>17.097982762635432</v>
      </c>
      <c r="G5399">
        <v>176</v>
      </c>
      <c r="H5399">
        <v>7.2613636363636367</v>
      </c>
      <c r="I5399">
        <v>73.755683898925781</v>
      </c>
      <c r="J5399">
        <v>7.320742130279541</v>
      </c>
      <c r="K5399">
        <v>-0.33583828806877136</v>
      </c>
    </row>
    <row r="5400" spans="1:11" x14ac:dyDescent="0.25">
      <c r="A5400" t="s">
        <v>59</v>
      </c>
      <c r="B5400" t="s">
        <v>68</v>
      </c>
      <c r="C5400" s="7">
        <v>41899</v>
      </c>
      <c r="D5400">
        <v>0</v>
      </c>
      <c r="E5400" t="s">
        <v>2860</v>
      </c>
      <c r="F5400">
        <v>24.86250114440918</v>
      </c>
      <c r="G5400">
        <v>2</v>
      </c>
      <c r="H5400">
        <v>7</v>
      </c>
      <c r="I5400">
        <v>73.5</v>
      </c>
      <c r="J5400">
        <v>0.91216951608657837</v>
      </c>
      <c r="K5400">
        <v>0.88500136137008667</v>
      </c>
    </row>
    <row r="5401" spans="1:11" x14ac:dyDescent="0.25">
      <c r="A5401" t="s">
        <v>59</v>
      </c>
      <c r="B5401" t="s">
        <v>68</v>
      </c>
      <c r="C5401" s="7">
        <v>41899</v>
      </c>
      <c r="D5401">
        <v>1</v>
      </c>
      <c r="E5401" t="s">
        <v>2861</v>
      </c>
      <c r="F5401">
        <v>23.977499902248383</v>
      </c>
      <c r="G5401">
        <v>2</v>
      </c>
      <c r="H5401">
        <v>7</v>
      </c>
      <c r="I5401">
        <v>73.5</v>
      </c>
      <c r="J5401">
        <v>0.91216951608657837</v>
      </c>
      <c r="K5401">
        <v>0.88500136137008667</v>
      </c>
    </row>
    <row r="5402" spans="1:11" x14ac:dyDescent="0.25">
      <c r="A5402" t="s">
        <v>59</v>
      </c>
      <c r="B5402" t="s">
        <v>4120</v>
      </c>
      <c r="C5402" s="7">
        <v>41899</v>
      </c>
      <c r="D5402">
        <v>0</v>
      </c>
      <c r="E5402" t="s">
        <v>5483</v>
      </c>
      <c r="F5402">
        <v>14.518937110900879</v>
      </c>
      <c r="G5402">
        <v>87</v>
      </c>
      <c r="H5402">
        <v>8.5574712643678161</v>
      </c>
      <c r="I5402">
        <v>73.448272705078125</v>
      </c>
      <c r="J5402">
        <v>6.5385355949401855</v>
      </c>
      <c r="K5402">
        <v>-1.4325573444366455</v>
      </c>
    </row>
    <row r="5403" spans="1:11" x14ac:dyDescent="0.25">
      <c r="A5403" t="s">
        <v>59</v>
      </c>
      <c r="B5403" t="s">
        <v>4120</v>
      </c>
      <c r="C5403" s="7">
        <v>41899</v>
      </c>
      <c r="D5403">
        <v>1</v>
      </c>
      <c r="E5403" t="s">
        <v>5484</v>
      </c>
      <c r="F5403">
        <v>15.951494210624489</v>
      </c>
      <c r="G5403">
        <v>87</v>
      </c>
      <c r="H5403">
        <v>8.5574712643678161</v>
      </c>
      <c r="I5403">
        <v>73.448272705078125</v>
      </c>
      <c r="J5403">
        <v>6.5385355949401855</v>
      </c>
      <c r="K5403">
        <v>-1.4325573444366455</v>
      </c>
    </row>
    <row r="5404" spans="1:11" x14ac:dyDescent="0.25">
      <c r="A5404" t="s">
        <v>59</v>
      </c>
      <c r="B5404" t="s">
        <v>4121</v>
      </c>
      <c r="C5404" s="7">
        <v>41899</v>
      </c>
      <c r="D5404">
        <v>0</v>
      </c>
      <c r="E5404" t="s">
        <v>5485</v>
      </c>
      <c r="F5404">
        <v>10.639688491821289</v>
      </c>
      <c r="G5404">
        <v>8</v>
      </c>
      <c r="H5404">
        <v>4.875</v>
      </c>
      <c r="I5404">
        <v>73.875</v>
      </c>
      <c r="J5404">
        <v>5.494077205657959</v>
      </c>
      <c r="K5404">
        <v>1.1859381198883057</v>
      </c>
    </row>
    <row r="5405" spans="1:11" x14ac:dyDescent="0.25">
      <c r="A5405" t="s">
        <v>59</v>
      </c>
      <c r="B5405" t="s">
        <v>4121</v>
      </c>
      <c r="C5405" s="7">
        <v>41899</v>
      </c>
      <c r="D5405">
        <v>1</v>
      </c>
      <c r="E5405" t="s">
        <v>5486</v>
      </c>
      <c r="F5405">
        <v>9.4537500315345824</v>
      </c>
      <c r="G5405">
        <v>8</v>
      </c>
      <c r="H5405">
        <v>4.875</v>
      </c>
      <c r="I5405">
        <v>73.875</v>
      </c>
      <c r="J5405">
        <v>5.494077205657959</v>
      </c>
      <c r="K5405">
        <v>1.1859381198883057</v>
      </c>
    </row>
    <row r="5406" spans="1:11" x14ac:dyDescent="0.25">
      <c r="A5406" t="s">
        <v>59</v>
      </c>
      <c r="B5406" t="s">
        <v>4122</v>
      </c>
      <c r="C5406" s="7">
        <v>41899</v>
      </c>
      <c r="D5406">
        <v>0</v>
      </c>
      <c r="E5406" t="s">
        <v>5487</v>
      </c>
      <c r="F5406">
        <v>27.958534240722656</v>
      </c>
      <c r="G5406">
        <v>174</v>
      </c>
      <c r="H5406">
        <v>9.2212643678160919</v>
      </c>
      <c r="I5406">
        <v>73.862068176269531</v>
      </c>
      <c r="J5406">
        <v>9.3293561935424805</v>
      </c>
      <c r="K5406">
        <v>0.34212625026702881</v>
      </c>
    </row>
    <row r="5407" spans="1:11" x14ac:dyDescent="0.25">
      <c r="A5407" t="s">
        <v>59</v>
      </c>
      <c r="B5407" t="s">
        <v>4122</v>
      </c>
      <c r="C5407" s="7">
        <v>41899</v>
      </c>
      <c r="D5407">
        <v>1</v>
      </c>
      <c r="E5407" t="s">
        <v>5488</v>
      </c>
      <c r="F5407">
        <v>27.616407766895389</v>
      </c>
      <c r="G5407">
        <v>174</v>
      </c>
      <c r="H5407">
        <v>9.2212643678160919</v>
      </c>
      <c r="I5407">
        <v>73.862068176269531</v>
      </c>
      <c r="J5407">
        <v>9.3293561935424805</v>
      </c>
      <c r="K5407">
        <v>0.34212625026702881</v>
      </c>
    </row>
    <row r="5408" spans="1:11" x14ac:dyDescent="0.25">
      <c r="A5408" t="s">
        <v>59</v>
      </c>
      <c r="B5408" t="s">
        <v>75</v>
      </c>
      <c r="C5408" s="7">
        <v>41899</v>
      </c>
      <c r="D5408">
        <v>0</v>
      </c>
      <c r="E5408" t="s">
        <v>1582</v>
      </c>
      <c r="F5408">
        <v>0</v>
      </c>
      <c r="G5408">
        <v>0</v>
      </c>
      <c r="H5408">
        <v>0</v>
      </c>
      <c r="I5408">
        <v>0</v>
      </c>
      <c r="J5408">
        <v>0</v>
      </c>
      <c r="K5408">
        <v>0</v>
      </c>
    </row>
    <row r="5409" spans="1:11" x14ac:dyDescent="0.25">
      <c r="A5409" t="s">
        <v>59</v>
      </c>
      <c r="B5409" t="s">
        <v>75</v>
      </c>
      <c r="C5409" s="7">
        <v>41899</v>
      </c>
      <c r="D5409">
        <v>1</v>
      </c>
      <c r="E5409" t="s">
        <v>1583</v>
      </c>
      <c r="F5409">
        <v>0</v>
      </c>
      <c r="G5409">
        <v>0</v>
      </c>
      <c r="H5409">
        <v>0</v>
      </c>
      <c r="I5409">
        <v>0</v>
      </c>
      <c r="J5409">
        <v>0</v>
      </c>
      <c r="K5409">
        <v>0</v>
      </c>
    </row>
    <row r="5410" spans="1:11" x14ac:dyDescent="0.25">
      <c r="A5410" t="s">
        <v>59</v>
      </c>
      <c r="B5410" t="s">
        <v>69</v>
      </c>
      <c r="C5410" s="7">
        <v>41899</v>
      </c>
      <c r="D5410">
        <v>0</v>
      </c>
      <c r="E5410" t="s">
        <v>1584</v>
      </c>
      <c r="F5410">
        <v>0</v>
      </c>
      <c r="G5410">
        <v>0</v>
      </c>
      <c r="H5410">
        <v>0</v>
      </c>
      <c r="I5410">
        <v>0</v>
      </c>
      <c r="J5410">
        <v>0</v>
      </c>
      <c r="K5410">
        <v>0</v>
      </c>
    </row>
    <row r="5411" spans="1:11" x14ac:dyDescent="0.25">
      <c r="A5411" t="s">
        <v>59</v>
      </c>
      <c r="B5411" t="s">
        <v>69</v>
      </c>
      <c r="C5411" s="7">
        <v>41899</v>
      </c>
      <c r="D5411">
        <v>1</v>
      </c>
      <c r="E5411" t="s">
        <v>1585</v>
      </c>
      <c r="F5411">
        <v>0</v>
      </c>
      <c r="G5411">
        <v>0</v>
      </c>
      <c r="H5411">
        <v>0</v>
      </c>
      <c r="I5411">
        <v>0</v>
      </c>
      <c r="J5411">
        <v>0</v>
      </c>
      <c r="K5411">
        <v>0</v>
      </c>
    </row>
    <row r="5412" spans="1:11" x14ac:dyDescent="0.25">
      <c r="A5412" t="s">
        <v>59</v>
      </c>
      <c r="B5412" t="s">
        <v>70</v>
      </c>
      <c r="C5412" s="7">
        <v>41899</v>
      </c>
      <c r="D5412">
        <v>0</v>
      </c>
      <c r="E5412" t="s">
        <v>1586</v>
      </c>
      <c r="F5412">
        <v>0</v>
      </c>
      <c r="G5412">
        <v>0</v>
      </c>
      <c r="H5412">
        <v>0</v>
      </c>
      <c r="I5412">
        <v>0</v>
      </c>
      <c r="J5412">
        <v>0</v>
      </c>
      <c r="K5412">
        <v>0</v>
      </c>
    </row>
    <row r="5413" spans="1:11" x14ac:dyDescent="0.25">
      <c r="A5413" t="s">
        <v>59</v>
      </c>
      <c r="B5413" t="s">
        <v>70</v>
      </c>
      <c r="C5413" s="7">
        <v>41899</v>
      </c>
      <c r="D5413">
        <v>1</v>
      </c>
      <c r="E5413" t="s">
        <v>1587</v>
      </c>
      <c r="F5413">
        <v>0</v>
      </c>
      <c r="G5413">
        <v>0</v>
      </c>
      <c r="H5413">
        <v>0</v>
      </c>
      <c r="I5413">
        <v>0</v>
      </c>
      <c r="J5413">
        <v>0</v>
      </c>
      <c r="K5413">
        <v>0</v>
      </c>
    </row>
    <row r="5414" spans="1:11" x14ac:dyDescent="0.25">
      <c r="A5414" t="s">
        <v>59</v>
      </c>
      <c r="B5414" t="s">
        <v>5566</v>
      </c>
      <c r="C5414" s="7">
        <v>41899</v>
      </c>
      <c r="D5414">
        <v>0</v>
      </c>
      <c r="E5414" t="s">
        <v>6019</v>
      </c>
      <c r="F5414">
        <v>3.9625000953674316</v>
      </c>
      <c r="G5414">
        <v>1</v>
      </c>
      <c r="H5414">
        <v>1</v>
      </c>
      <c r="I5414">
        <v>75</v>
      </c>
      <c r="K5414">
        <v>2.4825000762939453</v>
      </c>
    </row>
    <row r="5415" spans="1:11" x14ac:dyDescent="0.25">
      <c r="A5415" t="s">
        <v>59</v>
      </c>
      <c r="B5415" t="s">
        <v>5566</v>
      </c>
      <c r="C5415" s="7">
        <v>41899</v>
      </c>
      <c r="D5415">
        <v>1</v>
      </c>
      <c r="E5415" t="s">
        <v>6020</v>
      </c>
      <c r="F5415">
        <v>1.4800000190734863</v>
      </c>
      <c r="G5415">
        <v>1</v>
      </c>
      <c r="H5415">
        <v>1</v>
      </c>
      <c r="I5415">
        <v>75</v>
      </c>
      <c r="K5415">
        <v>2.4825000762939453</v>
      </c>
    </row>
    <row r="5416" spans="1:11" x14ac:dyDescent="0.25">
      <c r="A5416" t="s">
        <v>59</v>
      </c>
      <c r="B5416" t="s">
        <v>4123</v>
      </c>
      <c r="C5416" s="7">
        <v>41899</v>
      </c>
      <c r="D5416">
        <v>0</v>
      </c>
      <c r="E5416" t="s">
        <v>5489</v>
      </c>
      <c r="F5416">
        <v>11.93125057220459</v>
      </c>
      <c r="G5416">
        <v>30</v>
      </c>
      <c r="H5416">
        <v>2.9333333333333331</v>
      </c>
      <c r="I5416">
        <v>74.300003051757813</v>
      </c>
      <c r="J5416">
        <v>5.8408784866333008</v>
      </c>
      <c r="K5416">
        <v>1.1550835371017456</v>
      </c>
    </row>
    <row r="5417" spans="1:11" x14ac:dyDescent="0.25">
      <c r="A5417" t="s">
        <v>59</v>
      </c>
      <c r="B5417" t="s">
        <v>4123</v>
      </c>
      <c r="C5417" s="7">
        <v>41899</v>
      </c>
      <c r="D5417">
        <v>1</v>
      </c>
      <c r="E5417" t="s">
        <v>5490</v>
      </c>
      <c r="F5417">
        <v>10.776166659593581</v>
      </c>
      <c r="G5417">
        <v>30</v>
      </c>
      <c r="H5417">
        <v>2.9333333333333331</v>
      </c>
      <c r="I5417">
        <v>74.300003051757813</v>
      </c>
      <c r="J5417">
        <v>5.8408784866333008</v>
      </c>
      <c r="K5417">
        <v>1.1550835371017456</v>
      </c>
    </row>
    <row r="5418" spans="1:11" x14ac:dyDescent="0.25">
      <c r="A5418" t="s">
        <v>59</v>
      </c>
      <c r="B5418" t="s">
        <v>4124</v>
      </c>
      <c r="C5418" s="7">
        <v>41899</v>
      </c>
      <c r="D5418">
        <v>0</v>
      </c>
      <c r="E5418" t="s">
        <v>5491</v>
      </c>
      <c r="F5418">
        <v>16.2283935546875</v>
      </c>
      <c r="G5418">
        <v>42</v>
      </c>
      <c r="H5418">
        <v>15.80952380952381</v>
      </c>
      <c r="I5418">
        <v>72.714286804199219</v>
      </c>
      <c r="J5418">
        <v>6.209104061126709</v>
      </c>
      <c r="K5418">
        <v>-0.45684504508972168</v>
      </c>
    </row>
    <row r="5419" spans="1:11" x14ac:dyDescent="0.25">
      <c r="A5419" t="s">
        <v>59</v>
      </c>
      <c r="B5419" t="s">
        <v>4124</v>
      </c>
      <c r="C5419" s="7">
        <v>41899</v>
      </c>
      <c r="D5419">
        <v>1</v>
      </c>
      <c r="E5419" t="s">
        <v>5492</v>
      </c>
      <c r="F5419">
        <v>16.685237937917311</v>
      </c>
      <c r="G5419">
        <v>42</v>
      </c>
      <c r="H5419">
        <v>15.80952380952381</v>
      </c>
      <c r="I5419">
        <v>72.714286804199219</v>
      </c>
      <c r="J5419">
        <v>6.209104061126709</v>
      </c>
      <c r="K5419">
        <v>-0.45684504508972168</v>
      </c>
    </row>
    <row r="5420" spans="1:11" x14ac:dyDescent="0.25">
      <c r="A5420" t="s">
        <v>59</v>
      </c>
      <c r="B5420" t="s">
        <v>71</v>
      </c>
      <c r="C5420" s="7">
        <v>41899</v>
      </c>
      <c r="D5420">
        <v>0</v>
      </c>
      <c r="E5420" t="s">
        <v>1588</v>
      </c>
      <c r="F5420">
        <v>2.9699974060058594</v>
      </c>
      <c r="G5420">
        <v>1</v>
      </c>
      <c r="H5420">
        <v>1</v>
      </c>
      <c r="I5420">
        <v>72</v>
      </c>
      <c r="K5420">
        <v>1.8799973726272583</v>
      </c>
    </row>
    <row r="5421" spans="1:11" x14ac:dyDescent="0.25">
      <c r="A5421" t="s">
        <v>59</v>
      </c>
      <c r="B5421" t="s">
        <v>71</v>
      </c>
      <c r="C5421" s="7">
        <v>41899</v>
      </c>
      <c r="D5421">
        <v>1</v>
      </c>
      <c r="E5421" t="s">
        <v>1589</v>
      </c>
      <c r="F5421">
        <v>1.0900000333786011</v>
      </c>
      <c r="G5421">
        <v>1</v>
      </c>
      <c r="H5421">
        <v>1</v>
      </c>
      <c r="I5421">
        <v>72</v>
      </c>
      <c r="K5421">
        <v>1.8799973726272583</v>
      </c>
    </row>
    <row r="5422" spans="1:11" x14ac:dyDescent="0.25">
      <c r="A5422" t="s">
        <v>59</v>
      </c>
      <c r="B5422" t="s">
        <v>72</v>
      </c>
      <c r="C5422" s="7">
        <v>41899</v>
      </c>
      <c r="D5422">
        <v>0</v>
      </c>
      <c r="E5422" t="s">
        <v>1590</v>
      </c>
      <c r="F5422">
        <v>5.60064697265625</v>
      </c>
      <c r="G5422">
        <v>85</v>
      </c>
      <c r="H5422">
        <v>2.9823529411764707</v>
      </c>
      <c r="I5422">
        <v>73.976470947265625</v>
      </c>
      <c r="J5422">
        <v>2.6125965118408203</v>
      </c>
      <c r="K5422">
        <v>-4.8058833926916122E-2</v>
      </c>
    </row>
    <row r="5423" spans="1:11" x14ac:dyDescent="0.25">
      <c r="A5423" t="s">
        <v>59</v>
      </c>
      <c r="B5423" t="s">
        <v>72</v>
      </c>
      <c r="C5423" s="7">
        <v>41899</v>
      </c>
      <c r="D5423">
        <v>1</v>
      </c>
      <c r="E5423" t="s">
        <v>1591</v>
      </c>
      <c r="F5423">
        <v>5.6487059307449003</v>
      </c>
      <c r="G5423">
        <v>85</v>
      </c>
      <c r="H5423">
        <v>2.9823529411764707</v>
      </c>
      <c r="I5423">
        <v>73.976470947265625</v>
      </c>
      <c r="J5423">
        <v>2.6125965118408203</v>
      </c>
      <c r="K5423">
        <v>-4.8058833926916122E-2</v>
      </c>
    </row>
    <row r="5424" spans="1:11" x14ac:dyDescent="0.25">
      <c r="A5424" t="s">
        <v>59</v>
      </c>
      <c r="B5424" t="s">
        <v>73</v>
      </c>
      <c r="C5424" s="7">
        <v>41899</v>
      </c>
      <c r="D5424">
        <v>0</v>
      </c>
      <c r="E5424" t="s">
        <v>1592</v>
      </c>
      <c r="F5424">
        <v>24.893556594848633</v>
      </c>
      <c r="G5424">
        <v>277</v>
      </c>
      <c r="H5424">
        <v>10.828519855595667</v>
      </c>
      <c r="I5424">
        <v>73.602890014648437</v>
      </c>
      <c r="J5424">
        <v>8.9559154510498047</v>
      </c>
      <c r="K5424">
        <v>-0.25445848703384399</v>
      </c>
    </row>
    <row r="5425" spans="1:11" x14ac:dyDescent="0.25">
      <c r="A5425" t="s">
        <v>59</v>
      </c>
      <c r="B5425" t="s">
        <v>73</v>
      </c>
      <c r="C5425" s="7">
        <v>41899</v>
      </c>
      <c r="D5425">
        <v>1</v>
      </c>
      <c r="E5425" t="s">
        <v>1593</v>
      </c>
      <c r="F5425">
        <v>25.148014218233769</v>
      </c>
      <c r="G5425">
        <v>277</v>
      </c>
      <c r="H5425">
        <v>10.828519855595667</v>
      </c>
      <c r="I5425">
        <v>73.602890014648437</v>
      </c>
      <c r="J5425">
        <v>8.9559154510498047</v>
      </c>
      <c r="K5425">
        <v>-0.25445848703384399</v>
      </c>
    </row>
    <row r="5426" spans="1:11" x14ac:dyDescent="0.25">
      <c r="A5426" t="s">
        <v>59</v>
      </c>
      <c r="B5426" t="s">
        <v>5565</v>
      </c>
      <c r="C5426" s="7">
        <v>41899</v>
      </c>
      <c r="D5426">
        <v>0</v>
      </c>
      <c r="E5426" t="s">
        <v>6021</v>
      </c>
      <c r="F5426">
        <v>6.2778568267822266</v>
      </c>
      <c r="G5426">
        <v>14</v>
      </c>
      <c r="H5426">
        <v>4.0714285714285712</v>
      </c>
      <c r="I5426">
        <v>74.142860412597656</v>
      </c>
      <c r="J5426">
        <v>3.611790657043457</v>
      </c>
      <c r="K5426">
        <v>-0.98857176303863525</v>
      </c>
    </row>
    <row r="5427" spans="1:11" x14ac:dyDescent="0.25">
      <c r="A5427" t="s">
        <v>59</v>
      </c>
      <c r="B5427" t="s">
        <v>5565</v>
      </c>
      <c r="C5427" s="7">
        <v>41899</v>
      </c>
      <c r="D5427">
        <v>1</v>
      </c>
      <c r="E5427" t="s">
        <v>6022</v>
      </c>
      <c r="F5427">
        <v>7.2664287537336349</v>
      </c>
      <c r="G5427">
        <v>14</v>
      </c>
      <c r="H5427">
        <v>4.0714285714285712</v>
      </c>
      <c r="I5427">
        <v>74.142860412597656</v>
      </c>
      <c r="J5427">
        <v>3.611790657043457</v>
      </c>
      <c r="K5427">
        <v>-0.98857176303863525</v>
      </c>
    </row>
    <row r="5428" spans="1:11" x14ac:dyDescent="0.25">
      <c r="A5428" t="s">
        <v>59</v>
      </c>
      <c r="B5428" t="s">
        <v>4119</v>
      </c>
      <c r="C5428" s="7">
        <v>41998</v>
      </c>
      <c r="D5428">
        <v>0</v>
      </c>
      <c r="E5428" t="s">
        <v>5493</v>
      </c>
      <c r="F5428">
        <v>7.6198363304138184</v>
      </c>
      <c r="G5428">
        <v>6.75</v>
      </c>
      <c r="H5428">
        <v>6.9583333333333339</v>
      </c>
      <c r="I5428">
        <v>76.285713195800781</v>
      </c>
      <c r="J5428">
        <v>7.1634616851806641</v>
      </c>
      <c r="K5428">
        <v>1.2494497299194336</v>
      </c>
    </row>
    <row r="5429" spans="1:11" x14ac:dyDescent="0.25">
      <c r="A5429" t="s">
        <v>59</v>
      </c>
      <c r="B5429" t="s">
        <v>4119</v>
      </c>
      <c r="C5429" s="7">
        <v>41998</v>
      </c>
      <c r="D5429">
        <v>1</v>
      </c>
      <c r="E5429" t="s">
        <v>5494</v>
      </c>
      <c r="F5429">
        <v>6.3703867942094803</v>
      </c>
      <c r="G5429">
        <v>6.75</v>
      </c>
      <c r="H5429">
        <v>6.9583333333333339</v>
      </c>
      <c r="I5429">
        <v>76.285713195800781</v>
      </c>
      <c r="J5429">
        <v>7.1634616851806641</v>
      </c>
      <c r="K5429">
        <v>1.2494497299194336</v>
      </c>
    </row>
    <row r="5430" spans="1:11" x14ac:dyDescent="0.25">
      <c r="A5430" t="s">
        <v>59</v>
      </c>
      <c r="B5430" t="s">
        <v>3637</v>
      </c>
      <c r="C5430" s="7">
        <v>41998</v>
      </c>
      <c r="D5430">
        <v>0</v>
      </c>
      <c r="E5430" t="s">
        <v>3867</v>
      </c>
      <c r="F5430">
        <v>20.770847320556641</v>
      </c>
      <c r="G5430">
        <v>340.75</v>
      </c>
      <c r="H5430">
        <v>9.0548010798093745</v>
      </c>
      <c r="I5430">
        <v>76.093017578125</v>
      </c>
      <c r="J5430">
        <v>7.9389572143554687</v>
      </c>
      <c r="K5430">
        <v>-0.47882750630378723</v>
      </c>
    </row>
    <row r="5431" spans="1:11" x14ac:dyDescent="0.25">
      <c r="A5431" t="s">
        <v>59</v>
      </c>
      <c r="B5431" t="s">
        <v>3637</v>
      </c>
      <c r="C5431" s="7">
        <v>41998</v>
      </c>
      <c r="D5431">
        <v>1</v>
      </c>
      <c r="E5431" t="s">
        <v>3868</v>
      </c>
      <c r="F5431">
        <v>21.249674876958746</v>
      </c>
      <c r="G5431">
        <v>340.75</v>
      </c>
      <c r="H5431">
        <v>9.0548010798093745</v>
      </c>
      <c r="I5431">
        <v>76.093017578125</v>
      </c>
      <c r="J5431">
        <v>7.9389572143554687</v>
      </c>
      <c r="K5431">
        <v>-0.47882750630378723</v>
      </c>
    </row>
    <row r="5432" spans="1:11" x14ac:dyDescent="0.25">
      <c r="A5432" t="s">
        <v>59</v>
      </c>
      <c r="B5432" t="s">
        <v>61</v>
      </c>
      <c r="C5432" s="7">
        <v>41998</v>
      </c>
      <c r="D5432">
        <v>0</v>
      </c>
      <c r="E5432" t="s">
        <v>3573</v>
      </c>
      <c r="F5432">
        <v>25.945001602172852</v>
      </c>
      <c r="G5432">
        <v>191.5</v>
      </c>
      <c r="H5432">
        <v>8.7442943086325435</v>
      </c>
      <c r="I5432">
        <v>76.75</v>
      </c>
      <c r="J5432">
        <v>8.007568359375</v>
      </c>
      <c r="K5432">
        <v>-0.59662973880767822</v>
      </c>
    </row>
    <row r="5433" spans="1:11" x14ac:dyDescent="0.25">
      <c r="A5433" t="s">
        <v>59</v>
      </c>
      <c r="B5433" t="s">
        <v>61</v>
      </c>
      <c r="C5433" s="7">
        <v>41998</v>
      </c>
      <c r="D5433">
        <v>1</v>
      </c>
      <c r="E5433" t="s">
        <v>3574</v>
      </c>
      <c r="F5433">
        <v>26.541631477095301</v>
      </c>
      <c r="G5433">
        <v>191.5</v>
      </c>
      <c r="H5433">
        <v>8.7442943086325435</v>
      </c>
      <c r="I5433">
        <v>76.75</v>
      </c>
      <c r="J5433">
        <v>8.007568359375</v>
      </c>
      <c r="K5433">
        <v>-0.59662973880767822</v>
      </c>
    </row>
    <row r="5434" spans="1:11" x14ac:dyDescent="0.25">
      <c r="A5434" t="s">
        <v>59</v>
      </c>
      <c r="B5434" t="s">
        <v>62</v>
      </c>
      <c r="C5434" s="7">
        <v>41998</v>
      </c>
      <c r="D5434">
        <v>0</v>
      </c>
      <c r="E5434" t="s">
        <v>3575</v>
      </c>
      <c r="F5434">
        <v>14.131874084472656</v>
      </c>
      <c r="G5434">
        <v>149.25</v>
      </c>
      <c r="H5434">
        <v>9.453223270440251</v>
      </c>
      <c r="I5434">
        <v>75.25</v>
      </c>
      <c r="J5434">
        <v>7.7758622169494629</v>
      </c>
      <c r="K5434">
        <v>-0.32768073678016663</v>
      </c>
    </row>
    <row r="5435" spans="1:11" x14ac:dyDescent="0.25">
      <c r="A5435" t="s">
        <v>59</v>
      </c>
      <c r="B5435" t="s">
        <v>62</v>
      </c>
      <c r="C5435" s="7">
        <v>41998</v>
      </c>
      <c r="D5435">
        <v>1</v>
      </c>
      <c r="E5435" t="s">
        <v>3576</v>
      </c>
      <c r="F5435">
        <v>14.459555152854618</v>
      </c>
      <c r="G5435">
        <v>149.25</v>
      </c>
      <c r="H5435">
        <v>9.453223270440251</v>
      </c>
      <c r="I5435">
        <v>75.25</v>
      </c>
      <c r="J5435">
        <v>7.7758622169494629</v>
      </c>
      <c r="K5435">
        <v>-0.32768073678016663</v>
      </c>
    </row>
    <row r="5436" spans="1:11" x14ac:dyDescent="0.25">
      <c r="A5436" t="s">
        <v>59</v>
      </c>
      <c r="B5436" t="s">
        <v>74</v>
      </c>
      <c r="C5436" s="7">
        <v>41998</v>
      </c>
      <c r="D5436">
        <v>0</v>
      </c>
      <c r="E5436" t="s">
        <v>3577</v>
      </c>
      <c r="F5436">
        <v>25.537500381469727</v>
      </c>
      <c r="G5436">
        <v>4</v>
      </c>
      <c r="H5436">
        <v>7</v>
      </c>
      <c r="I5436">
        <v>77.666664123535156</v>
      </c>
      <c r="J5436">
        <v>10.032665252685547</v>
      </c>
      <c r="K5436">
        <v>2.7125000953674316</v>
      </c>
    </row>
    <row r="5437" spans="1:11" x14ac:dyDescent="0.25">
      <c r="A5437" t="s">
        <v>59</v>
      </c>
      <c r="B5437" t="s">
        <v>74</v>
      </c>
      <c r="C5437" s="7">
        <v>41998</v>
      </c>
      <c r="D5437">
        <v>1</v>
      </c>
      <c r="E5437" t="s">
        <v>3578</v>
      </c>
      <c r="F5437">
        <v>22.824999968210857</v>
      </c>
      <c r="G5437">
        <v>4</v>
      </c>
      <c r="H5437">
        <v>7</v>
      </c>
      <c r="I5437">
        <v>77.666664123535156</v>
      </c>
      <c r="J5437">
        <v>10.032665252685547</v>
      </c>
      <c r="K5437">
        <v>2.7125000953674316</v>
      </c>
    </row>
    <row r="5438" spans="1:11" x14ac:dyDescent="0.25">
      <c r="A5438" t="s">
        <v>59</v>
      </c>
      <c r="B5438" t="s">
        <v>63</v>
      </c>
      <c r="C5438" s="7">
        <v>41998</v>
      </c>
      <c r="D5438">
        <v>0</v>
      </c>
      <c r="E5438" t="s">
        <v>3579</v>
      </c>
      <c r="F5438">
        <v>0</v>
      </c>
      <c r="G5438">
        <v>0</v>
      </c>
      <c r="H5438">
        <v>0</v>
      </c>
      <c r="I5438">
        <v>0</v>
      </c>
      <c r="J5438">
        <v>0</v>
      </c>
      <c r="K5438">
        <v>0</v>
      </c>
    </row>
    <row r="5439" spans="1:11" x14ac:dyDescent="0.25">
      <c r="A5439" t="s">
        <v>59</v>
      </c>
      <c r="B5439" t="s">
        <v>63</v>
      </c>
      <c r="C5439" s="7">
        <v>41998</v>
      </c>
      <c r="D5439">
        <v>1</v>
      </c>
      <c r="E5439" t="s">
        <v>3580</v>
      </c>
      <c r="F5439">
        <v>0</v>
      </c>
      <c r="G5439">
        <v>0</v>
      </c>
      <c r="H5439">
        <v>0</v>
      </c>
      <c r="I5439">
        <v>0</v>
      </c>
      <c r="J5439">
        <v>0</v>
      </c>
      <c r="K5439">
        <v>0</v>
      </c>
    </row>
    <row r="5440" spans="1:11" x14ac:dyDescent="0.25">
      <c r="A5440" t="s">
        <v>59</v>
      </c>
      <c r="B5440" t="s">
        <v>64</v>
      </c>
      <c r="C5440" s="7">
        <v>41998</v>
      </c>
      <c r="D5440">
        <v>0</v>
      </c>
      <c r="E5440" t="s">
        <v>3581</v>
      </c>
      <c r="F5440">
        <v>0</v>
      </c>
      <c r="G5440">
        <v>0</v>
      </c>
      <c r="H5440">
        <v>0</v>
      </c>
      <c r="I5440">
        <v>0</v>
      </c>
      <c r="J5440">
        <v>0</v>
      </c>
      <c r="K5440">
        <v>0</v>
      </c>
    </row>
    <row r="5441" spans="1:11" x14ac:dyDescent="0.25">
      <c r="A5441" t="s">
        <v>59</v>
      </c>
      <c r="B5441" t="s">
        <v>64</v>
      </c>
      <c r="C5441" s="7">
        <v>41998</v>
      </c>
      <c r="D5441">
        <v>1</v>
      </c>
      <c r="E5441" t="s">
        <v>3582</v>
      </c>
      <c r="F5441">
        <v>0</v>
      </c>
      <c r="G5441">
        <v>0</v>
      </c>
      <c r="H5441">
        <v>0</v>
      </c>
      <c r="I5441">
        <v>0</v>
      </c>
      <c r="J5441">
        <v>0</v>
      </c>
      <c r="K5441">
        <v>0</v>
      </c>
    </row>
    <row r="5442" spans="1:11" x14ac:dyDescent="0.25">
      <c r="A5442" t="s">
        <v>59</v>
      </c>
      <c r="B5442" t="s">
        <v>65</v>
      </c>
      <c r="C5442" s="7">
        <v>41998</v>
      </c>
      <c r="D5442">
        <v>0</v>
      </c>
      <c r="E5442" t="s">
        <v>3583</v>
      </c>
      <c r="F5442">
        <v>0</v>
      </c>
      <c r="G5442">
        <v>0</v>
      </c>
      <c r="H5442">
        <v>0</v>
      </c>
      <c r="I5442">
        <v>0</v>
      </c>
      <c r="J5442">
        <v>0</v>
      </c>
      <c r="K5442">
        <v>0</v>
      </c>
    </row>
    <row r="5443" spans="1:11" x14ac:dyDescent="0.25">
      <c r="A5443" t="s">
        <v>59</v>
      </c>
      <c r="B5443" t="s">
        <v>65</v>
      </c>
      <c r="C5443" s="7">
        <v>41998</v>
      </c>
      <c r="D5443">
        <v>1</v>
      </c>
      <c r="E5443" t="s">
        <v>3584</v>
      </c>
      <c r="F5443">
        <v>0</v>
      </c>
      <c r="G5443">
        <v>0</v>
      </c>
      <c r="H5443">
        <v>0</v>
      </c>
      <c r="I5443">
        <v>0</v>
      </c>
      <c r="J5443">
        <v>0</v>
      </c>
      <c r="K5443">
        <v>0</v>
      </c>
    </row>
    <row r="5444" spans="1:11" x14ac:dyDescent="0.25">
      <c r="A5444" t="s">
        <v>59</v>
      </c>
      <c r="B5444" t="s">
        <v>66</v>
      </c>
      <c r="C5444" s="7">
        <v>41998</v>
      </c>
      <c r="D5444">
        <v>0</v>
      </c>
      <c r="E5444" t="s">
        <v>3585</v>
      </c>
      <c r="F5444">
        <v>24.063385009765625</v>
      </c>
      <c r="G5444">
        <v>172.5</v>
      </c>
      <c r="H5444">
        <v>10.75360807306348</v>
      </c>
      <c r="I5444">
        <v>76.062324523925781</v>
      </c>
      <c r="J5444">
        <v>9.1782150268554687</v>
      </c>
      <c r="K5444">
        <v>-0.4625626802444458</v>
      </c>
    </row>
    <row r="5445" spans="1:11" x14ac:dyDescent="0.25">
      <c r="A5445" t="s">
        <v>59</v>
      </c>
      <c r="B5445" t="s">
        <v>66</v>
      </c>
      <c r="C5445" s="7">
        <v>41998</v>
      </c>
      <c r="D5445">
        <v>1</v>
      </c>
      <c r="E5445" t="s">
        <v>3586</v>
      </c>
      <c r="F5445">
        <v>24.525947368176642</v>
      </c>
      <c r="G5445">
        <v>172.5</v>
      </c>
      <c r="H5445">
        <v>10.75360807306348</v>
      </c>
      <c r="I5445">
        <v>76.062324523925781</v>
      </c>
      <c r="J5445">
        <v>9.1782150268554687</v>
      </c>
      <c r="K5445">
        <v>-0.4625626802444458</v>
      </c>
    </row>
    <row r="5446" spans="1:11" x14ac:dyDescent="0.25">
      <c r="A5446" t="s">
        <v>59</v>
      </c>
      <c r="B5446" t="s">
        <v>67</v>
      </c>
      <c r="C5446" s="7">
        <v>41998</v>
      </c>
      <c r="D5446">
        <v>0</v>
      </c>
      <c r="E5446" t="s">
        <v>3587</v>
      </c>
      <c r="F5446">
        <v>17.169792175292969</v>
      </c>
      <c r="G5446">
        <v>163.25</v>
      </c>
      <c r="H5446">
        <v>7.3070227272727273</v>
      </c>
      <c r="I5446">
        <v>76.138923645019531</v>
      </c>
      <c r="J5446">
        <v>6.2902822494506836</v>
      </c>
      <c r="K5446">
        <v>-0.58908969163894653</v>
      </c>
    </row>
    <row r="5447" spans="1:11" x14ac:dyDescent="0.25">
      <c r="A5447" t="s">
        <v>59</v>
      </c>
      <c r="B5447" t="s">
        <v>67</v>
      </c>
      <c r="C5447" s="7">
        <v>41998</v>
      </c>
      <c r="D5447">
        <v>1</v>
      </c>
      <c r="E5447" t="s">
        <v>3588</v>
      </c>
      <c r="F5447">
        <v>17.758882296304641</v>
      </c>
      <c r="G5447">
        <v>163.25</v>
      </c>
      <c r="H5447">
        <v>7.3070227272727273</v>
      </c>
      <c r="I5447">
        <v>76.138923645019531</v>
      </c>
      <c r="J5447">
        <v>6.2902822494506836</v>
      </c>
      <c r="K5447">
        <v>-0.58908969163894653</v>
      </c>
    </row>
    <row r="5448" spans="1:11" x14ac:dyDescent="0.25">
      <c r="A5448" t="s">
        <v>59</v>
      </c>
      <c r="B5448" t="s">
        <v>68</v>
      </c>
      <c r="C5448" s="7">
        <v>41998</v>
      </c>
      <c r="D5448">
        <v>0</v>
      </c>
      <c r="E5448" t="s">
        <v>3589</v>
      </c>
      <c r="F5448">
        <v>24.85468864440918</v>
      </c>
      <c r="G5448">
        <v>2</v>
      </c>
      <c r="H5448">
        <v>7</v>
      </c>
      <c r="I5448">
        <v>76</v>
      </c>
      <c r="J5448">
        <v>5.5423932075500488</v>
      </c>
      <c r="K5448">
        <v>4.02593994140625</v>
      </c>
    </row>
    <row r="5449" spans="1:11" x14ac:dyDescent="0.25">
      <c r="A5449" t="s">
        <v>59</v>
      </c>
      <c r="B5449" t="s">
        <v>68</v>
      </c>
      <c r="C5449" s="7">
        <v>41998</v>
      </c>
      <c r="D5449">
        <v>1</v>
      </c>
      <c r="E5449" t="s">
        <v>3590</v>
      </c>
      <c r="F5449">
        <v>20.828748971223831</v>
      </c>
      <c r="G5449">
        <v>2</v>
      </c>
      <c r="H5449">
        <v>7</v>
      </c>
      <c r="I5449">
        <v>76</v>
      </c>
      <c r="J5449">
        <v>5.5423932075500488</v>
      </c>
      <c r="K5449">
        <v>4.02593994140625</v>
      </c>
    </row>
    <row r="5450" spans="1:11" x14ac:dyDescent="0.25">
      <c r="A5450" t="s">
        <v>59</v>
      </c>
      <c r="B5450" t="s">
        <v>4120</v>
      </c>
      <c r="C5450" s="7">
        <v>41998</v>
      </c>
      <c r="D5450">
        <v>0</v>
      </c>
      <c r="E5450" t="s">
        <v>5495</v>
      </c>
      <c r="F5450">
        <v>14.361262321472168</v>
      </c>
      <c r="G5450">
        <v>79.5</v>
      </c>
      <c r="H5450">
        <v>8.6330157289776164</v>
      </c>
      <c r="I5450">
        <v>75.967330932617187</v>
      </c>
      <c r="J5450">
        <v>8.0703563690185547</v>
      </c>
      <c r="K5450">
        <v>-1.1742604970932007</v>
      </c>
    </row>
    <row r="5451" spans="1:11" x14ac:dyDescent="0.25">
      <c r="A5451" t="s">
        <v>59</v>
      </c>
      <c r="B5451" t="s">
        <v>4120</v>
      </c>
      <c r="C5451" s="7">
        <v>41998</v>
      </c>
      <c r="D5451">
        <v>1</v>
      </c>
      <c r="E5451" t="s">
        <v>5496</v>
      </c>
      <c r="F5451">
        <v>15.535523202148571</v>
      </c>
      <c r="G5451">
        <v>79.5</v>
      </c>
      <c r="H5451">
        <v>8.6330157289776164</v>
      </c>
      <c r="I5451">
        <v>75.967330932617187</v>
      </c>
      <c r="J5451">
        <v>8.0703563690185547</v>
      </c>
      <c r="K5451">
        <v>-1.1742604970932007</v>
      </c>
    </row>
    <row r="5452" spans="1:11" x14ac:dyDescent="0.25">
      <c r="A5452" t="s">
        <v>59</v>
      </c>
      <c r="B5452" t="s">
        <v>4121</v>
      </c>
      <c r="C5452" s="7">
        <v>41998</v>
      </c>
      <c r="D5452">
        <v>0</v>
      </c>
      <c r="E5452" t="s">
        <v>5497</v>
      </c>
      <c r="F5452">
        <v>10.538880348205566</v>
      </c>
      <c r="G5452">
        <v>7.5</v>
      </c>
      <c r="H5452">
        <v>4.4479166666666661</v>
      </c>
      <c r="I5452">
        <v>76.21875</v>
      </c>
      <c r="J5452">
        <v>5.1651673316955566</v>
      </c>
      <c r="K5452">
        <v>8.0599188804626465E-2</v>
      </c>
    </row>
    <row r="5453" spans="1:11" x14ac:dyDescent="0.25">
      <c r="A5453" t="s">
        <v>59</v>
      </c>
      <c r="B5453" t="s">
        <v>4121</v>
      </c>
      <c r="C5453" s="7">
        <v>41998</v>
      </c>
      <c r="D5453">
        <v>1</v>
      </c>
      <c r="E5453" t="s">
        <v>5498</v>
      </c>
      <c r="F5453">
        <v>10.458281237670841</v>
      </c>
      <c r="G5453">
        <v>7.5</v>
      </c>
      <c r="H5453">
        <v>4.4479166666666661</v>
      </c>
      <c r="I5453">
        <v>76.21875</v>
      </c>
      <c r="J5453">
        <v>5.1651673316955566</v>
      </c>
      <c r="K5453">
        <v>8.0599188804626465E-2</v>
      </c>
    </row>
    <row r="5454" spans="1:11" x14ac:dyDescent="0.25">
      <c r="A5454" t="s">
        <v>59</v>
      </c>
      <c r="B5454" t="s">
        <v>4122</v>
      </c>
      <c r="C5454" s="7">
        <v>41998</v>
      </c>
      <c r="D5454">
        <v>0</v>
      </c>
      <c r="E5454" t="s">
        <v>5499</v>
      </c>
      <c r="F5454">
        <v>28.776487350463867</v>
      </c>
      <c r="G5454">
        <v>164.25</v>
      </c>
      <c r="H5454">
        <v>9.4168742017879943</v>
      </c>
      <c r="I5454">
        <v>76.171073913574219</v>
      </c>
      <c r="J5454">
        <v>8.6344194412231445</v>
      </c>
      <c r="K5454">
        <v>-0.42465204000473022</v>
      </c>
    </row>
    <row r="5455" spans="1:11" x14ac:dyDescent="0.25">
      <c r="A5455" t="s">
        <v>59</v>
      </c>
      <c r="B5455" t="s">
        <v>4122</v>
      </c>
      <c r="C5455" s="7">
        <v>41998</v>
      </c>
      <c r="D5455">
        <v>1</v>
      </c>
      <c r="E5455" t="s">
        <v>5500</v>
      </c>
      <c r="F5455">
        <v>29.201138944985491</v>
      </c>
      <c r="G5455">
        <v>164.25</v>
      </c>
      <c r="H5455">
        <v>9.4168742017879943</v>
      </c>
      <c r="I5455">
        <v>76.171073913574219</v>
      </c>
      <c r="J5455">
        <v>8.6344194412231445</v>
      </c>
      <c r="K5455">
        <v>-0.42465204000473022</v>
      </c>
    </row>
    <row r="5456" spans="1:11" x14ac:dyDescent="0.25">
      <c r="A5456" t="s">
        <v>59</v>
      </c>
      <c r="B5456" t="s">
        <v>75</v>
      </c>
      <c r="C5456" s="7">
        <v>41998</v>
      </c>
      <c r="D5456">
        <v>0</v>
      </c>
      <c r="E5456" t="s">
        <v>3591</v>
      </c>
      <c r="F5456">
        <v>0</v>
      </c>
      <c r="G5456">
        <v>0</v>
      </c>
      <c r="H5456">
        <v>0</v>
      </c>
      <c r="I5456">
        <v>0</v>
      </c>
      <c r="J5456">
        <v>0</v>
      </c>
      <c r="K5456">
        <v>0</v>
      </c>
    </row>
    <row r="5457" spans="1:11" x14ac:dyDescent="0.25">
      <c r="A5457" t="s">
        <v>59</v>
      </c>
      <c r="B5457" t="s">
        <v>75</v>
      </c>
      <c r="C5457" s="7">
        <v>41998</v>
      </c>
      <c r="D5457">
        <v>1</v>
      </c>
      <c r="E5457" t="s">
        <v>3592</v>
      </c>
      <c r="F5457">
        <v>0</v>
      </c>
      <c r="G5457">
        <v>0</v>
      </c>
      <c r="H5457">
        <v>0</v>
      </c>
      <c r="I5457">
        <v>0</v>
      </c>
      <c r="J5457">
        <v>0</v>
      </c>
      <c r="K5457">
        <v>0</v>
      </c>
    </row>
    <row r="5458" spans="1:11" x14ac:dyDescent="0.25">
      <c r="A5458" t="s">
        <v>59</v>
      </c>
      <c r="B5458" t="s">
        <v>69</v>
      </c>
      <c r="C5458" s="7">
        <v>41998</v>
      </c>
      <c r="D5458">
        <v>0</v>
      </c>
      <c r="E5458" t="s">
        <v>3593</v>
      </c>
      <c r="F5458">
        <v>0</v>
      </c>
      <c r="G5458">
        <v>0</v>
      </c>
      <c r="H5458">
        <v>0</v>
      </c>
      <c r="I5458">
        <v>0</v>
      </c>
      <c r="J5458">
        <v>0</v>
      </c>
      <c r="K5458">
        <v>0</v>
      </c>
    </row>
    <row r="5459" spans="1:11" x14ac:dyDescent="0.25">
      <c r="A5459" t="s">
        <v>59</v>
      </c>
      <c r="B5459" t="s">
        <v>69</v>
      </c>
      <c r="C5459" s="7">
        <v>41998</v>
      </c>
      <c r="D5459">
        <v>1</v>
      </c>
      <c r="E5459" t="s">
        <v>3594</v>
      </c>
      <c r="F5459">
        <v>0</v>
      </c>
      <c r="G5459">
        <v>0</v>
      </c>
      <c r="H5459">
        <v>0</v>
      </c>
      <c r="I5459">
        <v>0</v>
      </c>
      <c r="J5459">
        <v>0</v>
      </c>
      <c r="K5459">
        <v>0</v>
      </c>
    </row>
    <row r="5460" spans="1:11" x14ac:dyDescent="0.25">
      <c r="A5460" t="s">
        <v>59</v>
      </c>
      <c r="B5460" t="s">
        <v>70</v>
      </c>
      <c r="C5460" s="7">
        <v>41998</v>
      </c>
      <c r="D5460">
        <v>0</v>
      </c>
      <c r="E5460" t="s">
        <v>3595</v>
      </c>
      <c r="F5460">
        <v>0</v>
      </c>
      <c r="G5460">
        <v>0</v>
      </c>
      <c r="H5460">
        <v>0</v>
      </c>
      <c r="I5460">
        <v>0</v>
      </c>
      <c r="J5460">
        <v>0</v>
      </c>
      <c r="K5460">
        <v>0</v>
      </c>
    </row>
    <row r="5461" spans="1:11" x14ac:dyDescent="0.25">
      <c r="A5461" t="s">
        <v>59</v>
      </c>
      <c r="B5461" t="s">
        <v>70</v>
      </c>
      <c r="C5461" s="7">
        <v>41998</v>
      </c>
      <c r="D5461">
        <v>1</v>
      </c>
      <c r="E5461" t="s">
        <v>3596</v>
      </c>
      <c r="F5461">
        <v>0</v>
      </c>
      <c r="G5461">
        <v>0</v>
      </c>
      <c r="H5461">
        <v>0</v>
      </c>
      <c r="I5461">
        <v>0</v>
      </c>
      <c r="J5461">
        <v>0</v>
      </c>
      <c r="K5461">
        <v>0</v>
      </c>
    </row>
    <row r="5462" spans="1:11" x14ac:dyDescent="0.25">
      <c r="A5462" t="s">
        <v>59</v>
      </c>
      <c r="B5462" t="s">
        <v>5566</v>
      </c>
      <c r="C5462" s="7">
        <v>41998</v>
      </c>
      <c r="D5462">
        <v>0</v>
      </c>
      <c r="E5462" t="s">
        <v>6023</v>
      </c>
      <c r="F5462">
        <v>2.7831251621246338</v>
      </c>
      <c r="G5462">
        <v>1</v>
      </c>
      <c r="H5462">
        <v>1</v>
      </c>
      <c r="I5462">
        <v>76.75</v>
      </c>
      <c r="K5462">
        <v>1.4993751049041748</v>
      </c>
    </row>
    <row r="5463" spans="1:11" x14ac:dyDescent="0.25">
      <c r="A5463" t="s">
        <v>59</v>
      </c>
      <c r="B5463" t="s">
        <v>5566</v>
      </c>
      <c r="C5463" s="7">
        <v>41998</v>
      </c>
      <c r="D5463">
        <v>1</v>
      </c>
      <c r="E5463" t="s">
        <v>6024</v>
      </c>
      <c r="F5463">
        <v>1.2837499976158142</v>
      </c>
      <c r="G5463">
        <v>1</v>
      </c>
      <c r="H5463">
        <v>1</v>
      </c>
      <c r="I5463">
        <v>76.75</v>
      </c>
      <c r="K5463">
        <v>1.4993751049041748</v>
      </c>
    </row>
    <row r="5464" spans="1:11" x14ac:dyDescent="0.25">
      <c r="A5464" t="s">
        <v>59</v>
      </c>
      <c r="B5464" t="s">
        <v>4123</v>
      </c>
      <c r="C5464" s="7">
        <v>41998</v>
      </c>
      <c r="D5464">
        <v>0</v>
      </c>
      <c r="E5464" t="s">
        <v>5501</v>
      </c>
      <c r="F5464">
        <v>12.113924026489258</v>
      </c>
      <c r="G5464">
        <v>29</v>
      </c>
      <c r="H5464">
        <v>2.9115384615384614</v>
      </c>
      <c r="I5464">
        <v>76.430770874023438</v>
      </c>
      <c r="J5464">
        <v>6.9262800216674805</v>
      </c>
      <c r="K5464">
        <v>0.6668669581413269</v>
      </c>
    </row>
    <row r="5465" spans="1:11" x14ac:dyDescent="0.25">
      <c r="A5465" t="s">
        <v>59</v>
      </c>
      <c r="B5465" t="s">
        <v>4123</v>
      </c>
      <c r="C5465" s="7">
        <v>41998</v>
      </c>
      <c r="D5465">
        <v>1</v>
      </c>
      <c r="E5465" t="s">
        <v>5502</v>
      </c>
      <c r="F5465">
        <v>11.447057638145409</v>
      </c>
      <c r="G5465">
        <v>29</v>
      </c>
      <c r="H5465">
        <v>2.9115384615384614</v>
      </c>
      <c r="I5465">
        <v>76.430770874023438</v>
      </c>
      <c r="J5465">
        <v>6.9262800216674805</v>
      </c>
      <c r="K5465">
        <v>0.6668669581413269</v>
      </c>
    </row>
    <row r="5466" spans="1:11" x14ac:dyDescent="0.25">
      <c r="A5466" t="s">
        <v>59</v>
      </c>
      <c r="B5466" t="s">
        <v>4124</v>
      </c>
      <c r="C5466" s="7">
        <v>41998</v>
      </c>
      <c r="D5466">
        <v>0</v>
      </c>
      <c r="E5466" t="s">
        <v>5503</v>
      </c>
      <c r="F5466">
        <v>15.906669616699219</v>
      </c>
      <c r="G5466">
        <v>40.5</v>
      </c>
      <c r="H5466">
        <v>15.822420634920636</v>
      </c>
      <c r="I5466">
        <v>75.63690185546875</v>
      </c>
      <c r="J5466">
        <v>6.0568509101867676</v>
      </c>
      <c r="K5466">
        <v>-0.51458072662353516</v>
      </c>
    </row>
    <row r="5467" spans="1:11" x14ac:dyDescent="0.25">
      <c r="A5467" t="s">
        <v>59</v>
      </c>
      <c r="B5467" t="s">
        <v>4124</v>
      </c>
      <c r="C5467" s="7">
        <v>41998</v>
      </c>
      <c r="D5467">
        <v>1</v>
      </c>
      <c r="E5467" t="s">
        <v>5504</v>
      </c>
      <c r="F5467">
        <v>16.42124989149826</v>
      </c>
      <c r="G5467">
        <v>40.5</v>
      </c>
      <c r="H5467">
        <v>15.822420634920636</v>
      </c>
      <c r="I5467">
        <v>75.63690185546875</v>
      </c>
      <c r="J5467">
        <v>6.0568509101867676</v>
      </c>
      <c r="K5467">
        <v>-0.51458072662353516</v>
      </c>
    </row>
    <row r="5468" spans="1:11" x14ac:dyDescent="0.25">
      <c r="A5468" t="s">
        <v>59</v>
      </c>
      <c r="B5468" t="s">
        <v>71</v>
      </c>
      <c r="C5468" s="7">
        <v>41998</v>
      </c>
      <c r="D5468">
        <v>0</v>
      </c>
      <c r="E5468" t="s">
        <v>3597</v>
      </c>
      <c r="F5468">
        <v>3.9762492179870605</v>
      </c>
      <c r="G5468">
        <v>1</v>
      </c>
      <c r="H5468">
        <v>1</v>
      </c>
      <c r="I5468">
        <v>75.25</v>
      </c>
      <c r="K5468">
        <v>2.8512492179870605</v>
      </c>
    </row>
    <row r="5469" spans="1:11" x14ac:dyDescent="0.25">
      <c r="A5469" t="s">
        <v>59</v>
      </c>
      <c r="B5469" t="s">
        <v>71</v>
      </c>
      <c r="C5469" s="7">
        <v>41998</v>
      </c>
      <c r="D5469">
        <v>1</v>
      </c>
      <c r="E5469" t="s">
        <v>3598</v>
      </c>
      <c r="F5469">
        <v>1.1250000149011612</v>
      </c>
      <c r="G5469">
        <v>1</v>
      </c>
      <c r="H5469">
        <v>1</v>
      </c>
      <c r="I5469">
        <v>75.25</v>
      </c>
      <c r="K5469">
        <v>2.8512492179870605</v>
      </c>
    </row>
    <row r="5470" spans="1:11" x14ac:dyDescent="0.25">
      <c r="A5470" t="s">
        <v>59</v>
      </c>
      <c r="B5470" t="s">
        <v>72</v>
      </c>
      <c r="C5470" s="7">
        <v>41998</v>
      </c>
      <c r="D5470">
        <v>0</v>
      </c>
      <c r="E5470" t="s">
        <v>3599</v>
      </c>
      <c r="F5470">
        <v>5.6588630676269531</v>
      </c>
      <c r="G5470">
        <v>78.25</v>
      </c>
      <c r="H5470">
        <v>2.9673681541582151</v>
      </c>
      <c r="I5470">
        <v>76.261360168457031</v>
      </c>
      <c r="J5470">
        <v>2.6988630294799805</v>
      </c>
      <c r="K5470">
        <v>-7.3863193392753601E-3</v>
      </c>
    </row>
    <row r="5471" spans="1:11" x14ac:dyDescent="0.25">
      <c r="A5471" t="s">
        <v>59</v>
      </c>
      <c r="B5471" t="s">
        <v>72</v>
      </c>
      <c r="C5471" s="7">
        <v>41998</v>
      </c>
      <c r="D5471">
        <v>1</v>
      </c>
      <c r="E5471" t="s">
        <v>3600</v>
      </c>
      <c r="F5471">
        <v>5.6662492162515887</v>
      </c>
      <c r="G5471">
        <v>78.25</v>
      </c>
      <c r="H5471">
        <v>2.9673681541582151</v>
      </c>
      <c r="I5471">
        <v>76.261360168457031</v>
      </c>
      <c r="J5471">
        <v>2.6988630294799805</v>
      </c>
      <c r="K5471">
        <v>-7.3863193392753601E-3</v>
      </c>
    </row>
    <row r="5472" spans="1:11" x14ac:dyDescent="0.25">
      <c r="A5472" t="s">
        <v>59</v>
      </c>
      <c r="B5472" t="s">
        <v>73</v>
      </c>
      <c r="C5472" s="7">
        <v>41998</v>
      </c>
      <c r="D5472">
        <v>0</v>
      </c>
      <c r="E5472" t="s">
        <v>3601</v>
      </c>
      <c r="F5472">
        <v>25.32636833190918</v>
      </c>
      <c r="G5472">
        <v>261.5</v>
      </c>
      <c r="H5472">
        <v>10.894645705650237</v>
      </c>
      <c r="I5472">
        <v>76.04840087890625</v>
      </c>
      <c r="J5472">
        <v>8.9098825454711914</v>
      </c>
      <c r="K5472">
        <v>-0.62826472520828247</v>
      </c>
    </row>
    <row r="5473" spans="1:11" x14ac:dyDescent="0.25">
      <c r="A5473" t="s">
        <v>59</v>
      </c>
      <c r="B5473" t="s">
        <v>73</v>
      </c>
      <c r="C5473" s="7">
        <v>41998</v>
      </c>
      <c r="D5473">
        <v>1</v>
      </c>
      <c r="E5473" t="s">
        <v>3602</v>
      </c>
      <c r="F5473">
        <v>25.954632899765265</v>
      </c>
      <c r="G5473">
        <v>261.5</v>
      </c>
      <c r="H5473">
        <v>10.894645705650237</v>
      </c>
      <c r="I5473">
        <v>76.04840087890625</v>
      </c>
      <c r="J5473">
        <v>8.9098825454711914</v>
      </c>
      <c r="K5473">
        <v>-0.62826472520828247</v>
      </c>
    </row>
    <row r="5474" spans="1:11" x14ac:dyDescent="0.25">
      <c r="A5474" t="s">
        <v>59</v>
      </c>
      <c r="B5474" t="s">
        <v>5565</v>
      </c>
      <c r="C5474" s="7">
        <v>41998</v>
      </c>
      <c r="D5474">
        <v>0</v>
      </c>
      <c r="E5474" t="s">
        <v>6025</v>
      </c>
      <c r="F5474">
        <v>6.3715181350708008</v>
      </c>
      <c r="G5474">
        <v>12.25</v>
      </c>
      <c r="H5474">
        <v>3.4821428571428572</v>
      </c>
      <c r="I5474">
        <v>76.321426391601562</v>
      </c>
      <c r="J5474">
        <v>2.0782942771911621</v>
      </c>
      <c r="K5474">
        <v>-0.48178571462631226</v>
      </c>
    </row>
    <row r="5475" spans="1:11" x14ac:dyDescent="0.25">
      <c r="A5475" t="s">
        <v>59</v>
      </c>
      <c r="B5475" t="s">
        <v>5565</v>
      </c>
      <c r="C5475" s="7">
        <v>41998</v>
      </c>
      <c r="D5475">
        <v>1</v>
      </c>
      <c r="E5475" t="s">
        <v>6026</v>
      </c>
      <c r="F5475">
        <v>6.8533036134737939</v>
      </c>
      <c r="G5475">
        <v>12.25</v>
      </c>
      <c r="H5475">
        <v>3.4821428571428572</v>
      </c>
      <c r="I5475">
        <v>76.321426391601562</v>
      </c>
      <c r="J5475">
        <v>2.0782942771911621</v>
      </c>
      <c r="K5475">
        <v>-0.48178571462631226</v>
      </c>
    </row>
    <row r="5476" spans="1:11" x14ac:dyDescent="0.25">
      <c r="A5476" t="s">
        <v>60</v>
      </c>
      <c r="B5476" t="s">
        <v>4119</v>
      </c>
      <c r="C5476" s="7">
        <v>41851</v>
      </c>
      <c r="D5476">
        <v>0</v>
      </c>
      <c r="E5476" t="s">
        <v>5505</v>
      </c>
      <c r="F5476">
        <v>3.175417423248291</v>
      </c>
      <c r="G5476">
        <v>6</v>
      </c>
      <c r="H5476">
        <v>3.8333333333333335</v>
      </c>
      <c r="I5476">
        <v>69.666664123535156</v>
      </c>
      <c r="J5476">
        <v>0.24359714984893799</v>
      </c>
      <c r="K5476">
        <v>0.16625061631202698</v>
      </c>
    </row>
    <row r="5477" spans="1:11" x14ac:dyDescent="0.25">
      <c r="A5477" t="s">
        <v>60</v>
      </c>
      <c r="B5477" t="s">
        <v>4119</v>
      </c>
      <c r="C5477" s="7">
        <v>41851</v>
      </c>
      <c r="D5477">
        <v>1</v>
      </c>
      <c r="E5477" t="s">
        <v>5506</v>
      </c>
      <c r="F5477">
        <v>3.0091667423645654</v>
      </c>
      <c r="G5477">
        <v>6</v>
      </c>
      <c r="H5477">
        <v>3.8333333333333335</v>
      </c>
      <c r="I5477">
        <v>69.666664123535156</v>
      </c>
      <c r="J5477">
        <v>0.24359714984893799</v>
      </c>
      <c r="K5477">
        <v>0.16625061631202698</v>
      </c>
    </row>
    <row r="5478" spans="1:11" x14ac:dyDescent="0.25">
      <c r="A5478" t="s">
        <v>60</v>
      </c>
      <c r="B5478" t="s">
        <v>3637</v>
      </c>
      <c r="C5478" s="7">
        <v>41851</v>
      </c>
      <c r="D5478">
        <v>0</v>
      </c>
      <c r="E5478" t="s">
        <v>3869</v>
      </c>
      <c r="F5478">
        <v>18.709674835205078</v>
      </c>
      <c r="G5478">
        <v>274</v>
      </c>
      <c r="H5478">
        <v>9.3266423357664241</v>
      </c>
      <c r="I5478">
        <v>69.248176574707031</v>
      </c>
      <c r="J5478">
        <v>5.1676568984985352</v>
      </c>
      <c r="K5478">
        <v>-0.53963178396224976</v>
      </c>
    </row>
    <row r="5479" spans="1:11" x14ac:dyDescent="0.25">
      <c r="A5479" t="s">
        <v>60</v>
      </c>
      <c r="B5479" t="s">
        <v>3637</v>
      </c>
      <c r="C5479" s="7">
        <v>41851</v>
      </c>
      <c r="D5479">
        <v>1</v>
      </c>
      <c r="E5479" t="s">
        <v>3870</v>
      </c>
      <c r="F5479">
        <v>19.2493066743227</v>
      </c>
      <c r="G5479">
        <v>274</v>
      </c>
      <c r="H5479">
        <v>9.3266423357664241</v>
      </c>
      <c r="I5479">
        <v>69.248176574707031</v>
      </c>
      <c r="J5479">
        <v>5.1676568984985352</v>
      </c>
      <c r="K5479">
        <v>-0.53963178396224976</v>
      </c>
    </row>
    <row r="5480" spans="1:11" x14ac:dyDescent="0.25">
      <c r="A5480" t="s">
        <v>60</v>
      </c>
      <c r="B5480" t="s">
        <v>61</v>
      </c>
      <c r="C5480" s="7">
        <v>41851</v>
      </c>
      <c r="D5480">
        <v>0</v>
      </c>
      <c r="E5480" t="s">
        <v>1594</v>
      </c>
      <c r="F5480">
        <v>24.050281524658203</v>
      </c>
      <c r="G5480">
        <v>154</v>
      </c>
      <c r="H5480">
        <v>8.8668831168831161</v>
      </c>
      <c r="I5480">
        <v>71</v>
      </c>
      <c r="J5480">
        <v>4.8228068351745605</v>
      </c>
      <c r="K5480">
        <v>-0.13552986085414886</v>
      </c>
    </row>
    <row r="5481" spans="1:11" x14ac:dyDescent="0.25">
      <c r="A5481" t="s">
        <v>60</v>
      </c>
      <c r="B5481" t="s">
        <v>61</v>
      </c>
      <c r="C5481" s="7">
        <v>41851</v>
      </c>
      <c r="D5481">
        <v>1</v>
      </c>
      <c r="E5481" t="s">
        <v>1595</v>
      </c>
      <c r="F5481">
        <v>24.185811850175792</v>
      </c>
      <c r="G5481">
        <v>154</v>
      </c>
      <c r="H5481">
        <v>8.8668831168831161</v>
      </c>
      <c r="I5481">
        <v>71</v>
      </c>
      <c r="J5481">
        <v>4.8228068351745605</v>
      </c>
      <c r="K5481">
        <v>-0.13552986085414886</v>
      </c>
    </row>
    <row r="5482" spans="1:11" x14ac:dyDescent="0.25">
      <c r="A5482" t="s">
        <v>60</v>
      </c>
      <c r="B5482" t="s">
        <v>62</v>
      </c>
      <c r="C5482" s="7">
        <v>41851</v>
      </c>
      <c r="D5482">
        <v>0</v>
      </c>
      <c r="E5482" t="s">
        <v>1596</v>
      </c>
      <c r="F5482">
        <v>11.85589599609375</v>
      </c>
      <c r="G5482">
        <v>120</v>
      </c>
      <c r="H5482">
        <v>9.9166666666666661</v>
      </c>
      <c r="I5482">
        <v>67</v>
      </c>
      <c r="J5482">
        <v>5.5566282272338867</v>
      </c>
      <c r="K5482">
        <v>-1.0582292079925537</v>
      </c>
    </row>
    <row r="5483" spans="1:11" x14ac:dyDescent="0.25">
      <c r="A5483" t="s">
        <v>60</v>
      </c>
      <c r="B5483" t="s">
        <v>62</v>
      </c>
      <c r="C5483" s="7">
        <v>41851</v>
      </c>
      <c r="D5483">
        <v>1</v>
      </c>
      <c r="E5483" t="s">
        <v>1597</v>
      </c>
      <c r="F5483">
        <v>12.914125031977893</v>
      </c>
      <c r="G5483">
        <v>120</v>
      </c>
      <c r="H5483">
        <v>9.9166666666666661</v>
      </c>
      <c r="I5483">
        <v>67</v>
      </c>
      <c r="J5483">
        <v>5.5566282272338867</v>
      </c>
      <c r="K5483">
        <v>-1.0582292079925537</v>
      </c>
    </row>
    <row r="5484" spans="1:11" x14ac:dyDescent="0.25">
      <c r="A5484" t="s">
        <v>60</v>
      </c>
      <c r="B5484" t="s">
        <v>63</v>
      </c>
      <c r="C5484" s="7">
        <v>41851</v>
      </c>
      <c r="D5484">
        <v>0</v>
      </c>
      <c r="E5484" t="s">
        <v>2862</v>
      </c>
      <c r="F5484">
        <v>0</v>
      </c>
      <c r="G5484">
        <v>0</v>
      </c>
      <c r="H5484">
        <v>0</v>
      </c>
      <c r="I5484">
        <v>0</v>
      </c>
      <c r="J5484">
        <v>0</v>
      </c>
      <c r="K5484">
        <v>0</v>
      </c>
    </row>
    <row r="5485" spans="1:11" x14ac:dyDescent="0.25">
      <c r="A5485" t="s">
        <v>60</v>
      </c>
      <c r="B5485" t="s">
        <v>63</v>
      </c>
      <c r="C5485" s="7">
        <v>41851</v>
      </c>
      <c r="D5485">
        <v>1</v>
      </c>
      <c r="E5485" t="s">
        <v>2863</v>
      </c>
      <c r="F5485">
        <v>0</v>
      </c>
      <c r="G5485">
        <v>0</v>
      </c>
      <c r="H5485">
        <v>0</v>
      </c>
      <c r="I5485">
        <v>0</v>
      </c>
      <c r="J5485">
        <v>0</v>
      </c>
      <c r="K5485">
        <v>0</v>
      </c>
    </row>
    <row r="5486" spans="1:11" x14ac:dyDescent="0.25">
      <c r="A5486" t="s">
        <v>60</v>
      </c>
      <c r="B5486" t="s">
        <v>64</v>
      </c>
      <c r="C5486" s="7">
        <v>41851</v>
      </c>
      <c r="D5486">
        <v>0</v>
      </c>
      <c r="E5486" t="s">
        <v>2864</v>
      </c>
      <c r="F5486">
        <v>0</v>
      </c>
      <c r="G5486">
        <v>0</v>
      </c>
      <c r="H5486">
        <v>0</v>
      </c>
      <c r="I5486">
        <v>0</v>
      </c>
      <c r="J5486">
        <v>0</v>
      </c>
      <c r="K5486">
        <v>0</v>
      </c>
    </row>
    <row r="5487" spans="1:11" x14ac:dyDescent="0.25">
      <c r="A5487" t="s">
        <v>60</v>
      </c>
      <c r="B5487" t="s">
        <v>64</v>
      </c>
      <c r="C5487" s="7">
        <v>41851</v>
      </c>
      <c r="D5487">
        <v>1</v>
      </c>
      <c r="E5487" t="s">
        <v>2865</v>
      </c>
      <c r="F5487">
        <v>0</v>
      </c>
      <c r="G5487">
        <v>0</v>
      </c>
      <c r="H5487">
        <v>0</v>
      </c>
      <c r="I5487">
        <v>0</v>
      </c>
      <c r="J5487">
        <v>0</v>
      </c>
      <c r="K5487">
        <v>0</v>
      </c>
    </row>
    <row r="5488" spans="1:11" x14ac:dyDescent="0.25">
      <c r="A5488" t="s">
        <v>60</v>
      </c>
      <c r="B5488" t="s">
        <v>65</v>
      </c>
      <c r="C5488" s="7">
        <v>41851</v>
      </c>
      <c r="D5488">
        <v>0</v>
      </c>
      <c r="E5488" t="s">
        <v>2866</v>
      </c>
      <c r="F5488">
        <v>0</v>
      </c>
      <c r="G5488">
        <v>0</v>
      </c>
      <c r="H5488">
        <v>0</v>
      </c>
      <c r="I5488">
        <v>0</v>
      </c>
      <c r="J5488">
        <v>0</v>
      </c>
      <c r="K5488">
        <v>0</v>
      </c>
    </row>
    <row r="5489" spans="1:11" x14ac:dyDescent="0.25">
      <c r="A5489" t="s">
        <v>60</v>
      </c>
      <c r="B5489" t="s">
        <v>65</v>
      </c>
      <c r="C5489" s="7">
        <v>41851</v>
      </c>
      <c r="D5489">
        <v>1</v>
      </c>
      <c r="E5489" t="s">
        <v>2867</v>
      </c>
      <c r="F5489">
        <v>0</v>
      </c>
      <c r="G5489">
        <v>0</v>
      </c>
      <c r="H5489">
        <v>0</v>
      </c>
      <c r="I5489">
        <v>0</v>
      </c>
      <c r="J5489">
        <v>0</v>
      </c>
      <c r="K5489">
        <v>0</v>
      </c>
    </row>
    <row r="5490" spans="1:11" x14ac:dyDescent="0.25">
      <c r="A5490" t="s">
        <v>60</v>
      </c>
      <c r="B5490" t="s">
        <v>66</v>
      </c>
      <c r="C5490" s="7">
        <v>41851</v>
      </c>
      <c r="D5490">
        <v>0</v>
      </c>
      <c r="E5490" t="s">
        <v>2868</v>
      </c>
      <c r="F5490">
        <v>20.721649169921875</v>
      </c>
      <c r="G5490">
        <v>147</v>
      </c>
      <c r="H5490">
        <v>10.959183673469388</v>
      </c>
      <c r="I5490">
        <v>69.122451782226562</v>
      </c>
      <c r="J5490">
        <v>5.3188910484313965</v>
      </c>
      <c r="K5490">
        <v>-0.85501682758331299</v>
      </c>
    </row>
    <row r="5491" spans="1:11" x14ac:dyDescent="0.25">
      <c r="A5491" t="s">
        <v>60</v>
      </c>
      <c r="B5491" t="s">
        <v>66</v>
      </c>
      <c r="C5491" s="7">
        <v>41851</v>
      </c>
      <c r="D5491">
        <v>1</v>
      </c>
      <c r="E5491" t="s">
        <v>2869</v>
      </c>
      <c r="F5491">
        <v>21.576666654188973</v>
      </c>
      <c r="G5491">
        <v>147</v>
      </c>
      <c r="H5491">
        <v>10.959183673469388</v>
      </c>
      <c r="I5491">
        <v>69.122451782226562</v>
      </c>
      <c r="J5491">
        <v>5.3188910484313965</v>
      </c>
      <c r="K5491">
        <v>-0.85501682758331299</v>
      </c>
    </row>
    <row r="5492" spans="1:11" x14ac:dyDescent="0.25">
      <c r="A5492" t="s">
        <v>60</v>
      </c>
      <c r="B5492" t="s">
        <v>67</v>
      </c>
      <c r="C5492" s="7">
        <v>41851</v>
      </c>
      <c r="D5492">
        <v>0</v>
      </c>
      <c r="E5492" t="s">
        <v>2870</v>
      </c>
      <c r="F5492">
        <v>16.323226928710938</v>
      </c>
      <c r="G5492">
        <v>125</v>
      </c>
      <c r="H5492">
        <v>7.444</v>
      </c>
      <c r="I5492">
        <v>69.400001525878906</v>
      </c>
      <c r="J5492">
        <v>5.0214338302612305</v>
      </c>
      <c r="K5492">
        <v>-0.18489310145378113</v>
      </c>
    </row>
    <row r="5493" spans="1:11" x14ac:dyDescent="0.25">
      <c r="A5493" t="s">
        <v>60</v>
      </c>
      <c r="B5493" t="s">
        <v>67</v>
      </c>
      <c r="C5493" s="7">
        <v>41851</v>
      </c>
      <c r="D5493">
        <v>1</v>
      </c>
      <c r="E5493" t="s">
        <v>2871</v>
      </c>
      <c r="F5493">
        <v>16.508120253562929</v>
      </c>
      <c r="G5493">
        <v>125</v>
      </c>
      <c r="H5493">
        <v>7.444</v>
      </c>
      <c r="I5493">
        <v>69.400001525878906</v>
      </c>
      <c r="J5493">
        <v>5.0214338302612305</v>
      </c>
      <c r="K5493">
        <v>-0.18489310145378113</v>
      </c>
    </row>
    <row r="5494" spans="1:11" x14ac:dyDescent="0.25">
      <c r="A5494" t="s">
        <v>60</v>
      </c>
      <c r="B5494" t="s">
        <v>68</v>
      </c>
      <c r="C5494" s="7">
        <v>41851</v>
      </c>
      <c r="D5494">
        <v>0</v>
      </c>
      <c r="E5494" t="s">
        <v>2872</v>
      </c>
      <c r="F5494">
        <v>19.982500076293945</v>
      </c>
      <c r="G5494">
        <v>2</v>
      </c>
      <c r="H5494">
        <v>7</v>
      </c>
      <c r="I5494">
        <v>69</v>
      </c>
      <c r="J5494">
        <v>0.9616665244102478</v>
      </c>
      <c r="K5494">
        <v>0.47000062465667725</v>
      </c>
    </row>
    <row r="5495" spans="1:11" x14ac:dyDescent="0.25">
      <c r="A5495" t="s">
        <v>60</v>
      </c>
      <c r="B5495" t="s">
        <v>68</v>
      </c>
      <c r="C5495" s="7">
        <v>41851</v>
      </c>
      <c r="D5495">
        <v>1</v>
      </c>
      <c r="E5495" t="s">
        <v>2873</v>
      </c>
      <c r="F5495">
        <v>19.512499451637268</v>
      </c>
      <c r="G5495">
        <v>2</v>
      </c>
      <c r="H5495">
        <v>7</v>
      </c>
      <c r="I5495">
        <v>69</v>
      </c>
      <c r="J5495">
        <v>0.9616665244102478</v>
      </c>
      <c r="K5495">
        <v>0.47000062465667725</v>
      </c>
    </row>
    <row r="5496" spans="1:11" x14ac:dyDescent="0.25">
      <c r="A5496" t="s">
        <v>60</v>
      </c>
      <c r="B5496" t="s">
        <v>4120</v>
      </c>
      <c r="C5496" s="7">
        <v>41851</v>
      </c>
      <c r="D5496">
        <v>0</v>
      </c>
      <c r="E5496" t="s">
        <v>5507</v>
      </c>
      <c r="F5496">
        <v>11.68061351776123</v>
      </c>
      <c r="G5496">
        <v>57</v>
      </c>
      <c r="H5496">
        <v>8.8596491228070171</v>
      </c>
      <c r="I5496">
        <v>68.894737243652344</v>
      </c>
      <c r="J5496">
        <v>5.2693939208984375</v>
      </c>
      <c r="K5496">
        <v>-1.1160528659820557</v>
      </c>
    </row>
    <row r="5497" spans="1:11" x14ac:dyDescent="0.25">
      <c r="A5497" t="s">
        <v>60</v>
      </c>
      <c r="B5497" t="s">
        <v>4120</v>
      </c>
      <c r="C5497" s="7">
        <v>41851</v>
      </c>
      <c r="D5497">
        <v>1</v>
      </c>
      <c r="E5497" t="s">
        <v>5508</v>
      </c>
      <c r="F5497">
        <v>12.796666578700146</v>
      </c>
      <c r="G5497">
        <v>57</v>
      </c>
      <c r="H5497">
        <v>8.8596491228070171</v>
      </c>
      <c r="I5497">
        <v>68.894737243652344</v>
      </c>
      <c r="J5497">
        <v>5.2693939208984375</v>
      </c>
      <c r="K5497">
        <v>-1.1160528659820557</v>
      </c>
    </row>
    <row r="5498" spans="1:11" x14ac:dyDescent="0.25">
      <c r="A5498" t="s">
        <v>60</v>
      </c>
      <c r="B5498" t="s">
        <v>4121</v>
      </c>
      <c r="C5498" s="7">
        <v>41851</v>
      </c>
      <c r="D5498">
        <v>0</v>
      </c>
      <c r="E5498" t="s">
        <v>5509</v>
      </c>
      <c r="F5498">
        <v>3.9945836067199707</v>
      </c>
      <c r="G5498">
        <v>6</v>
      </c>
      <c r="H5498">
        <v>3.1666666666666665</v>
      </c>
      <c r="I5498">
        <v>69.666664123535156</v>
      </c>
      <c r="J5498">
        <v>1.4663347005844116</v>
      </c>
      <c r="K5498">
        <v>-1.1762495040893555</v>
      </c>
    </row>
    <row r="5499" spans="1:11" x14ac:dyDescent="0.25">
      <c r="A5499" t="s">
        <v>60</v>
      </c>
      <c r="B5499" t="s">
        <v>4121</v>
      </c>
      <c r="C5499" s="7">
        <v>41851</v>
      </c>
      <c r="D5499">
        <v>1</v>
      </c>
      <c r="E5499" t="s">
        <v>5510</v>
      </c>
      <c r="F5499">
        <v>5.170833093269418</v>
      </c>
      <c r="G5499">
        <v>6</v>
      </c>
      <c r="H5499">
        <v>3.1666666666666665</v>
      </c>
      <c r="I5499">
        <v>69.666664123535156</v>
      </c>
      <c r="J5499">
        <v>1.4663347005844116</v>
      </c>
      <c r="K5499">
        <v>-1.1762495040893555</v>
      </c>
    </row>
    <row r="5500" spans="1:11" x14ac:dyDescent="0.25">
      <c r="A5500" t="s">
        <v>60</v>
      </c>
      <c r="B5500" t="s">
        <v>4122</v>
      </c>
      <c r="C5500" s="7">
        <v>41851</v>
      </c>
      <c r="D5500">
        <v>0</v>
      </c>
      <c r="E5500" t="s">
        <v>5511</v>
      </c>
      <c r="F5500">
        <v>27.558320999145508</v>
      </c>
      <c r="G5500">
        <v>135</v>
      </c>
      <c r="H5500">
        <v>10.003703703703703</v>
      </c>
      <c r="I5500">
        <v>69.42962646484375</v>
      </c>
      <c r="J5500">
        <v>5.5819945335388184</v>
      </c>
      <c r="K5500">
        <v>-0.20045648515224457</v>
      </c>
    </row>
    <row r="5501" spans="1:11" x14ac:dyDescent="0.25">
      <c r="A5501" t="s">
        <v>60</v>
      </c>
      <c r="B5501" t="s">
        <v>4122</v>
      </c>
      <c r="C5501" s="7">
        <v>41851</v>
      </c>
      <c r="D5501">
        <v>1</v>
      </c>
      <c r="E5501" t="s">
        <v>5512</v>
      </c>
      <c r="F5501">
        <v>27.758778045519634</v>
      </c>
      <c r="G5501">
        <v>135</v>
      </c>
      <c r="H5501">
        <v>10.003703703703703</v>
      </c>
      <c r="I5501">
        <v>69.42962646484375</v>
      </c>
      <c r="J5501">
        <v>5.5819945335388184</v>
      </c>
      <c r="K5501">
        <v>-0.20045648515224457</v>
      </c>
    </row>
    <row r="5502" spans="1:11" x14ac:dyDescent="0.25">
      <c r="A5502" t="s">
        <v>60</v>
      </c>
      <c r="B5502" t="s">
        <v>75</v>
      </c>
      <c r="C5502" s="7">
        <v>41851</v>
      </c>
      <c r="D5502">
        <v>0</v>
      </c>
      <c r="E5502" t="s">
        <v>1710</v>
      </c>
      <c r="F5502">
        <v>0</v>
      </c>
      <c r="G5502">
        <v>0</v>
      </c>
      <c r="H5502">
        <v>0</v>
      </c>
      <c r="I5502">
        <v>0</v>
      </c>
      <c r="J5502">
        <v>0</v>
      </c>
      <c r="K5502">
        <v>0</v>
      </c>
    </row>
    <row r="5503" spans="1:11" x14ac:dyDescent="0.25">
      <c r="A5503" t="s">
        <v>60</v>
      </c>
      <c r="B5503" t="s">
        <v>75</v>
      </c>
      <c r="C5503" s="7">
        <v>41851</v>
      </c>
      <c r="D5503">
        <v>1</v>
      </c>
      <c r="E5503" t="s">
        <v>1711</v>
      </c>
      <c r="F5503">
        <v>0</v>
      </c>
      <c r="G5503">
        <v>0</v>
      </c>
      <c r="H5503">
        <v>0</v>
      </c>
      <c r="I5503">
        <v>0</v>
      </c>
      <c r="J5503">
        <v>0</v>
      </c>
      <c r="K5503">
        <v>0</v>
      </c>
    </row>
    <row r="5504" spans="1:11" x14ac:dyDescent="0.25">
      <c r="A5504" t="s">
        <v>60</v>
      </c>
      <c r="B5504" t="s">
        <v>69</v>
      </c>
      <c r="C5504" s="7">
        <v>41851</v>
      </c>
      <c r="D5504">
        <v>0</v>
      </c>
      <c r="E5504" t="s">
        <v>1598</v>
      </c>
      <c r="F5504">
        <v>0</v>
      </c>
      <c r="G5504">
        <v>0</v>
      </c>
      <c r="H5504">
        <v>0</v>
      </c>
      <c r="I5504">
        <v>0</v>
      </c>
      <c r="J5504">
        <v>0</v>
      </c>
      <c r="K5504">
        <v>0</v>
      </c>
    </row>
    <row r="5505" spans="1:11" x14ac:dyDescent="0.25">
      <c r="A5505" t="s">
        <v>60</v>
      </c>
      <c r="B5505" t="s">
        <v>69</v>
      </c>
      <c r="C5505" s="7">
        <v>41851</v>
      </c>
      <c r="D5505">
        <v>1</v>
      </c>
      <c r="E5505" t="s">
        <v>1599</v>
      </c>
      <c r="F5505">
        <v>0</v>
      </c>
      <c r="G5505">
        <v>0</v>
      </c>
      <c r="H5505">
        <v>0</v>
      </c>
      <c r="I5505">
        <v>0</v>
      </c>
      <c r="J5505">
        <v>0</v>
      </c>
      <c r="K5505">
        <v>0</v>
      </c>
    </row>
    <row r="5506" spans="1:11" x14ac:dyDescent="0.25">
      <c r="A5506" t="s">
        <v>60</v>
      </c>
      <c r="B5506" t="s">
        <v>70</v>
      </c>
      <c r="C5506" s="7">
        <v>41851</v>
      </c>
      <c r="D5506">
        <v>0</v>
      </c>
      <c r="E5506" t="s">
        <v>1600</v>
      </c>
      <c r="F5506">
        <v>0</v>
      </c>
      <c r="G5506">
        <v>0</v>
      </c>
      <c r="H5506">
        <v>0</v>
      </c>
      <c r="I5506">
        <v>0</v>
      </c>
      <c r="J5506">
        <v>0</v>
      </c>
      <c r="K5506">
        <v>0</v>
      </c>
    </row>
    <row r="5507" spans="1:11" x14ac:dyDescent="0.25">
      <c r="A5507" t="s">
        <v>60</v>
      </c>
      <c r="B5507" t="s">
        <v>70</v>
      </c>
      <c r="C5507" s="7">
        <v>41851</v>
      </c>
      <c r="D5507">
        <v>1</v>
      </c>
      <c r="E5507" t="s">
        <v>1601</v>
      </c>
      <c r="F5507">
        <v>0</v>
      </c>
      <c r="G5507">
        <v>0</v>
      </c>
      <c r="H5507">
        <v>0</v>
      </c>
      <c r="I5507">
        <v>0</v>
      </c>
      <c r="J5507">
        <v>0</v>
      </c>
      <c r="K5507">
        <v>0</v>
      </c>
    </row>
    <row r="5508" spans="1:11" x14ac:dyDescent="0.25">
      <c r="A5508" t="s">
        <v>60</v>
      </c>
      <c r="B5508" t="s">
        <v>5566</v>
      </c>
      <c r="C5508" s="7">
        <v>41851</v>
      </c>
      <c r="D5508">
        <v>0</v>
      </c>
      <c r="E5508" t="s">
        <v>6027</v>
      </c>
      <c r="F5508">
        <v>0.73750001192092896</v>
      </c>
      <c r="G5508">
        <v>1</v>
      </c>
      <c r="H5508">
        <v>1</v>
      </c>
      <c r="I5508">
        <v>71</v>
      </c>
      <c r="K5508">
        <v>8.2499980926513672E-2</v>
      </c>
    </row>
    <row r="5509" spans="1:11" x14ac:dyDescent="0.25">
      <c r="A5509" t="s">
        <v>60</v>
      </c>
      <c r="B5509" t="s">
        <v>5566</v>
      </c>
      <c r="C5509" s="7">
        <v>41851</v>
      </c>
      <c r="D5509">
        <v>1</v>
      </c>
      <c r="E5509" t="s">
        <v>6028</v>
      </c>
      <c r="F5509">
        <v>0.65500003099441528</v>
      </c>
      <c r="G5509">
        <v>1</v>
      </c>
      <c r="H5509">
        <v>1</v>
      </c>
      <c r="I5509">
        <v>71</v>
      </c>
      <c r="K5509">
        <v>8.2499980926513672E-2</v>
      </c>
    </row>
    <row r="5510" spans="1:11" x14ac:dyDescent="0.25">
      <c r="A5510" t="s">
        <v>60</v>
      </c>
      <c r="B5510" t="s">
        <v>4123</v>
      </c>
      <c r="C5510" s="7">
        <v>41851</v>
      </c>
      <c r="D5510">
        <v>0</v>
      </c>
      <c r="E5510" t="s">
        <v>5513</v>
      </c>
      <c r="F5510">
        <v>7.7440395355224609</v>
      </c>
      <c r="G5510">
        <v>26</v>
      </c>
      <c r="H5510">
        <v>2.8461538461538463</v>
      </c>
      <c r="I5510">
        <v>70.230766296386719</v>
      </c>
      <c r="J5510">
        <v>6.9923171997070313</v>
      </c>
      <c r="K5510">
        <v>-1.9228835105895996</v>
      </c>
    </row>
    <row r="5511" spans="1:11" x14ac:dyDescent="0.25">
      <c r="A5511" t="s">
        <v>60</v>
      </c>
      <c r="B5511" t="s">
        <v>4123</v>
      </c>
      <c r="C5511" s="7">
        <v>41851</v>
      </c>
      <c r="D5511">
        <v>1</v>
      </c>
      <c r="E5511" t="s">
        <v>5514</v>
      </c>
      <c r="F5511">
        <v>9.6669229842149296</v>
      </c>
      <c r="G5511">
        <v>26</v>
      </c>
      <c r="H5511">
        <v>2.8461538461538463</v>
      </c>
      <c r="I5511">
        <v>70.230766296386719</v>
      </c>
      <c r="J5511">
        <v>6.9923171997070313</v>
      </c>
      <c r="K5511">
        <v>-1.9228835105895996</v>
      </c>
    </row>
    <row r="5512" spans="1:11" x14ac:dyDescent="0.25">
      <c r="A5512" t="s">
        <v>60</v>
      </c>
      <c r="B5512" t="s">
        <v>4124</v>
      </c>
      <c r="C5512" s="7">
        <v>41851</v>
      </c>
      <c r="D5512">
        <v>0</v>
      </c>
      <c r="E5512" t="s">
        <v>5515</v>
      </c>
      <c r="F5512">
        <v>12.468957901000977</v>
      </c>
      <c r="G5512">
        <v>36</v>
      </c>
      <c r="H5512">
        <v>15.861111111111111</v>
      </c>
      <c r="I5512">
        <v>68.111114501953125</v>
      </c>
      <c r="J5512">
        <v>2.5201375484466553</v>
      </c>
      <c r="K5512">
        <v>-0.10298624634742737</v>
      </c>
    </row>
    <row r="5513" spans="1:11" x14ac:dyDescent="0.25">
      <c r="A5513" t="s">
        <v>60</v>
      </c>
      <c r="B5513" t="s">
        <v>4124</v>
      </c>
      <c r="C5513" s="7">
        <v>41851</v>
      </c>
      <c r="D5513">
        <v>1</v>
      </c>
      <c r="E5513" t="s">
        <v>5516</v>
      </c>
      <c r="F5513">
        <v>12.57194445696142</v>
      </c>
      <c r="G5513">
        <v>36</v>
      </c>
      <c r="H5513">
        <v>15.861111111111111</v>
      </c>
      <c r="I5513">
        <v>68.111114501953125</v>
      </c>
      <c r="J5513">
        <v>2.5201375484466553</v>
      </c>
      <c r="K5513">
        <v>-0.10298624634742737</v>
      </c>
    </row>
    <row r="5514" spans="1:11" x14ac:dyDescent="0.25">
      <c r="A5514" t="s">
        <v>60</v>
      </c>
      <c r="B5514" t="s">
        <v>71</v>
      </c>
      <c r="C5514" s="7">
        <v>41851</v>
      </c>
      <c r="D5514">
        <v>0</v>
      </c>
      <c r="E5514" t="s">
        <v>2874</v>
      </c>
      <c r="F5514">
        <v>1.9325003623962402</v>
      </c>
      <c r="G5514">
        <v>1</v>
      </c>
      <c r="H5514">
        <v>1</v>
      </c>
      <c r="I5514">
        <v>67</v>
      </c>
      <c r="K5514">
        <v>1.4425003528594971</v>
      </c>
    </row>
    <row r="5515" spans="1:11" x14ac:dyDescent="0.25">
      <c r="A5515" t="s">
        <v>60</v>
      </c>
      <c r="B5515" t="s">
        <v>71</v>
      </c>
      <c r="C5515" s="7">
        <v>41851</v>
      </c>
      <c r="D5515">
        <v>1</v>
      </c>
      <c r="E5515" t="s">
        <v>2875</v>
      </c>
      <c r="F5515">
        <v>0.49000000953674316</v>
      </c>
      <c r="G5515">
        <v>1</v>
      </c>
      <c r="H5515">
        <v>1</v>
      </c>
      <c r="I5515">
        <v>67</v>
      </c>
      <c r="K5515">
        <v>1.4425003528594971</v>
      </c>
    </row>
    <row r="5516" spans="1:11" x14ac:dyDescent="0.25">
      <c r="A5516" t="s">
        <v>60</v>
      </c>
      <c r="B5516" t="s">
        <v>72</v>
      </c>
      <c r="C5516" s="7">
        <v>41851</v>
      </c>
      <c r="D5516">
        <v>0</v>
      </c>
      <c r="E5516" t="s">
        <v>1602</v>
      </c>
      <c r="F5516">
        <v>4.2055602073669434</v>
      </c>
      <c r="G5516">
        <v>58</v>
      </c>
      <c r="H5516">
        <v>2.9224137931034484</v>
      </c>
      <c r="I5516">
        <v>69.758621215820312</v>
      </c>
      <c r="J5516">
        <v>1.7762129306793213</v>
      </c>
      <c r="K5516">
        <v>-0.31926721334457397</v>
      </c>
    </row>
    <row r="5517" spans="1:11" x14ac:dyDescent="0.25">
      <c r="A5517" t="s">
        <v>60</v>
      </c>
      <c r="B5517" t="s">
        <v>72</v>
      </c>
      <c r="C5517" s="7">
        <v>41851</v>
      </c>
      <c r="D5517">
        <v>1</v>
      </c>
      <c r="E5517" t="s">
        <v>1603</v>
      </c>
      <c r="F5517">
        <v>4.5248275608595074</v>
      </c>
      <c r="G5517">
        <v>58</v>
      </c>
      <c r="H5517">
        <v>2.9224137931034484</v>
      </c>
      <c r="I5517">
        <v>69.758621215820312</v>
      </c>
      <c r="J5517">
        <v>1.7762129306793213</v>
      </c>
      <c r="K5517">
        <v>-0.31926721334457397</v>
      </c>
    </row>
    <row r="5518" spans="1:11" x14ac:dyDescent="0.25">
      <c r="A5518" t="s">
        <v>60</v>
      </c>
      <c r="B5518" t="s">
        <v>73</v>
      </c>
      <c r="C5518" s="7">
        <v>41851</v>
      </c>
      <c r="D5518">
        <v>0</v>
      </c>
      <c r="E5518" t="s">
        <v>1604</v>
      </c>
      <c r="F5518">
        <v>22.700447082519531</v>
      </c>
      <c r="G5518">
        <v>215</v>
      </c>
      <c r="H5518">
        <v>11.093023255813954</v>
      </c>
      <c r="I5518">
        <v>69.120933532714844</v>
      </c>
      <c r="J5518">
        <v>5.7611279487609863</v>
      </c>
      <c r="K5518">
        <v>-0.60829818248748779</v>
      </c>
    </row>
    <row r="5519" spans="1:11" x14ac:dyDescent="0.25">
      <c r="A5519" t="s">
        <v>60</v>
      </c>
      <c r="B5519" t="s">
        <v>73</v>
      </c>
      <c r="C5519" s="7">
        <v>41851</v>
      </c>
      <c r="D5519">
        <v>1</v>
      </c>
      <c r="E5519" t="s">
        <v>1605</v>
      </c>
      <c r="F5519">
        <v>23.308744326628052</v>
      </c>
      <c r="G5519">
        <v>215</v>
      </c>
      <c r="H5519">
        <v>11.093023255813954</v>
      </c>
      <c r="I5519">
        <v>69.120933532714844</v>
      </c>
      <c r="J5519">
        <v>5.7611279487609863</v>
      </c>
      <c r="K5519">
        <v>-0.60829818248748779</v>
      </c>
    </row>
    <row r="5520" spans="1:11" x14ac:dyDescent="0.25">
      <c r="A5520" t="s">
        <v>60</v>
      </c>
      <c r="B5520" t="s">
        <v>5565</v>
      </c>
      <c r="C5520" s="7">
        <v>41851</v>
      </c>
      <c r="D5520">
        <v>0</v>
      </c>
      <c r="E5520" t="s">
        <v>6029</v>
      </c>
      <c r="F5520">
        <v>6.6139287948608398</v>
      </c>
      <c r="G5520">
        <v>7</v>
      </c>
      <c r="H5520">
        <v>1.7142857142857142</v>
      </c>
      <c r="I5520">
        <v>69.857139587402344</v>
      </c>
      <c r="J5520">
        <v>0.58159959316253662</v>
      </c>
      <c r="K5520">
        <v>0.35678583383560181</v>
      </c>
    </row>
    <row r="5521" spans="1:11" x14ac:dyDescent="0.25">
      <c r="A5521" t="s">
        <v>60</v>
      </c>
      <c r="B5521" t="s">
        <v>5565</v>
      </c>
      <c r="C5521" s="7">
        <v>41851</v>
      </c>
      <c r="D5521">
        <v>1</v>
      </c>
      <c r="E5521" t="s">
        <v>6030</v>
      </c>
      <c r="F5521">
        <v>6.25714293548039</v>
      </c>
      <c r="G5521">
        <v>7</v>
      </c>
      <c r="H5521">
        <v>1.7142857142857142</v>
      </c>
      <c r="I5521">
        <v>69.857139587402344</v>
      </c>
      <c r="J5521">
        <v>0.58159959316253662</v>
      </c>
      <c r="K5521">
        <v>0.35678583383560181</v>
      </c>
    </row>
    <row r="5522" spans="1:11" x14ac:dyDescent="0.25">
      <c r="A5522" t="s">
        <v>60</v>
      </c>
      <c r="B5522" t="s">
        <v>4119</v>
      </c>
      <c r="C5522" s="7">
        <v>41897</v>
      </c>
      <c r="D5522">
        <v>0</v>
      </c>
      <c r="E5522" t="s">
        <v>5517</v>
      </c>
      <c r="F5522">
        <v>6.932499885559082</v>
      </c>
      <c r="G5522">
        <v>7</v>
      </c>
      <c r="H5522">
        <v>8</v>
      </c>
      <c r="I5522">
        <v>77.142860412597656</v>
      </c>
      <c r="J5522">
        <v>2.0161912441253662</v>
      </c>
      <c r="K5522">
        <v>-0.64892858266830444</v>
      </c>
    </row>
    <row r="5523" spans="1:11" x14ac:dyDescent="0.25">
      <c r="A5523" t="s">
        <v>60</v>
      </c>
      <c r="B5523" t="s">
        <v>4119</v>
      </c>
      <c r="C5523" s="7">
        <v>41897</v>
      </c>
      <c r="D5523">
        <v>1</v>
      </c>
      <c r="E5523" t="s">
        <v>5518</v>
      </c>
      <c r="F5523">
        <v>7.5814285789217264</v>
      </c>
      <c r="G5523">
        <v>7</v>
      </c>
      <c r="H5523">
        <v>8</v>
      </c>
      <c r="I5523">
        <v>77.142860412597656</v>
      </c>
      <c r="J5523">
        <v>2.0161912441253662</v>
      </c>
      <c r="K5523">
        <v>-0.64892858266830444</v>
      </c>
    </row>
    <row r="5524" spans="1:11" x14ac:dyDescent="0.25">
      <c r="A5524" t="s">
        <v>60</v>
      </c>
      <c r="B5524" t="s">
        <v>3637</v>
      </c>
      <c r="C5524" s="7">
        <v>41897</v>
      </c>
      <c r="D5524">
        <v>0</v>
      </c>
      <c r="E5524" t="s">
        <v>3871</v>
      </c>
      <c r="F5524">
        <v>19.232582092285156</v>
      </c>
      <c r="G5524">
        <v>363</v>
      </c>
      <c r="H5524">
        <v>8.9641873278236908</v>
      </c>
      <c r="I5524">
        <v>76.685951232910156</v>
      </c>
      <c r="J5524">
        <v>5.8588833808898926</v>
      </c>
      <c r="K5524">
        <v>0.17342324554920197</v>
      </c>
    </row>
    <row r="5525" spans="1:11" x14ac:dyDescent="0.25">
      <c r="A5525" t="s">
        <v>60</v>
      </c>
      <c r="B5525" t="s">
        <v>3637</v>
      </c>
      <c r="C5525" s="7">
        <v>41897</v>
      </c>
      <c r="D5525">
        <v>1</v>
      </c>
      <c r="E5525" t="s">
        <v>3872</v>
      </c>
      <c r="F5525">
        <v>19.059159656953241</v>
      </c>
      <c r="G5525">
        <v>363</v>
      </c>
      <c r="H5525">
        <v>8.9641873278236908</v>
      </c>
      <c r="I5525">
        <v>76.685951232910156</v>
      </c>
      <c r="J5525">
        <v>5.8588833808898926</v>
      </c>
      <c r="K5525">
        <v>0.17342324554920197</v>
      </c>
    </row>
    <row r="5526" spans="1:11" x14ac:dyDescent="0.25">
      <c r="A5526" t="s">
        <v>60</v>
      </c>
      <c r="B5526" t="s">
        <v>61</v>
      </c>
      <c r="C5526" s="7">
        <v>41897</v>
      </c>
      <c r="D5526">
        <v>0</v>
      </c>
      <c r="E5526" t="s">
        <v>1606</v>
      </c>
      <c r="F5526">
        <v>23.696544647216797</v>
      </c>
      <c r="G5526">
        <v>204</v>
      </c>
      <c r="H5526">
        <v>8.7034313725490193</v>
      </c>
      <c r="I5526">
        <v>78</v>
      </c>
      <c r="J5526">
        <v>6.1600279808044434</v>
      </c>
      <c r="K5526">
        <v>-0.21323466300964355</v>
      </c>
    </row>
    <row r="5527" spans="1:11" x14ac:dyDescent="0.25">
      <c r="A5527" t="s">
        <v>60</v>
      </c>
      <c r="B5527" t="s">
        <v>61</v>
      </c>
      <c r="C5527" s="7">
        <v>41897</v>
      </c>
      <c r="D5527">
        <v>1</v>
      </c>
      <c r="E5527" t="s">
        <v>1607</v>
      </c>
      <c r="F5527">
        <v>23.909779198709693</v>
      </c>
      <c r="G5527">
        <v>204</v>
      </c>
      <c r="H5527">
        <v>8.7034313725490193</v>
      </c>
      <c r="I5527">
        <v>78</v>
      </c>
      <c r="J5527">
        <v>6.1600279808044434</v>
      </c>
      <c r="K5527">
        <v>-0.21323466300964355</v>
      </c>
    </row>
    <row r="5528" spans="1:11" x14ac:dyDescent="0.25">
      <c r="A5528" t="s">
        <v>60</v>
      </c>
      <c r="B5528" t="s">
        <v>62</v>
      </c>
      <c r="C5528" s="7">
        <v>41897</v>
      </c>
      <c r="D5528">
        <v>0</v>
      </c>
      <c r="E5528" t="s">
        <v>1608</v>
      </c>
      <c r="F5528">
        <v>13.50523567199707</v>
      </c>
      <c r="G5528">
        <v>159</v>
      </c>
      <c r="H5528">
        <v>9.2987421383647799</v>
      </c>
      <c r="I5528">
        <v>75</v>
      </c>
      <c r="J5528">
        <v>5.4270434379577637</v>
      </c>
      <c r="K5528">
        <v>0.66951262950897217</v>
      </c>
    </row>
    <row r="5529" spans="1:11" x14ac:dyDescent="0.25">
      <c r="A5529" t="s">
        <v>60</v>
      </c>
      <c r="B5529" t="s">
        <v>62</v>
      </c>
      <c r="C5529" s="7">
        <v>41897</v>
      </c>
      <c r="D5529">
        <v>1</v>
      </c>
      <c r="E5529" t="s">
        <v>1609</v>
      </c>
      <c r="F5529">
        <v>12.835723263756284</v>
      </c>
      <c r="G5529">
        <v>159</v>
      </c>
      <c r="H5529">
        <v>9.2987421383647799</v>
      </c>
      <c r="I5529">
        <v>75</v>
      </c>
      <c r="J5529">
        <v>5.4270434379577637</v>
      </c>
      <c r="K5529">
        <v>0.66951262950897217</v>
      </c>
    </row>
    <row r="5530" spans="1:11" x14ac:dyDescent="0.25">
      <c r="A5530" t="s">
        <v>60</v>
      </c>
      <c r="B5530" t="s">
        <v>74</v>
      </c>
      <c r="C5530" s="7">
        <v>41897</v>
      </c>
      <c r="D5530">
        <v>0</v>
      </c>
      <c r="E5530" t="s">
        <v>1610</v>
      </c>
      <c r="F5530">
        <v>23.462499618530273</v>
      </c>
      <c r="G5530">
        <v>4</v>
      </c>
      <c r="H5530">
        <v>7</v>
      </c>
      <c r="I5530">
        <v>75</v>
      </c>
      <c r="J5530">
        <v>7.0054702758789062</v>
      </c>
      <c r="K5530">
        <v>2.7675004005432129</v>
      </c>
    </row>
    <row r="5531" spans="1:11" x14ac:dyDescent="0.25">
      <c r="A5531" t="s">
        <v>60</v>
      </c>
      <c r="B5531" t="s">
        <v>74</v>
      </c>
      <c r="C5531" s="7">
        <v>41897</v>
      </c>
      <c r="D5531">
        <v>1</v>
      </c>
      <c r="E5531" t="s">
        <v>1611</v>
      </c>
      <c r="F5531">
        <v>20.694999217987061</v>
      </c>
      <c r="G5531">
        <v>4</v>
      </c>
      <c r="H5531">
        <v>7</v>
      </c>
      <c r="I5531">
        <v>75</v>
      </c>
      <c r="J5531">
        <v>7.0054702758789062</v>
      </c>
      <c r="K5531">
        <v>2.7675004005432129</v>
      </c>
    </row>
    <row r="5532" spans="1:11" x14ac:dyDescent="0.25">
      <c r="A5532" t="s">
        <v>60</v>
      </c>
      <c r="B5532" t="s">
        <v>63</v>
      </c>
      <c r="C5532" s="7">
        <v>41897</v>
      </c>
      <c r="D5532">
        <v>0</v>
      </c>
      <c r="E5532" t="s">
        <v>2876</v>
      </c>
      <c r="F5532">
        <v>0</v>
      </c>
      <c r="G5532">
        <v>0</v>
      </c>
      <c r="H5532">
        <v>0</v>
      </c>
      <c r="I5532">
        <v>0</v>
      </c>
      <c r="J5532">
        <v>0</v>
      </c>
      <c r="K5532">
        <v>0</v>
      </c>
    </row>
    <row r="5533" spans="1:11" x14ac:dyDescent="0.25">
      <c r="A5533" t="s">
        <v>60</v>
      </c>
      <c r="B5533" t="s">
        <v>63</v>
      </c>
      <c r="C5533" s="7">
        <v>41897</v>
      </c>
      <c r="D5533">
        <v>1</v>
      </c>
      <c r="E5533" t="s">
        <v>2877</v>
      </c>
      <c r="F5533">
        <v>0</v>
      </c>
      <c r="G5533">
        <v>0</v>
      </c>
      <c r="H5533">
        <v>0</v>
      </c>
      <c r="I5533">
        <v>0</v>
      </c>
      <c r="J5533">
        <v>0</v>
      </c>
      <c r="K5533">
        <v>0</v>
      </c>
    </row>
    <row r="5534" spans="1:11" x14ac:dyDescent="0.25">
      <c r="A5534" t="s">
        <v>60</v>
      </c>
      <c r="B5534" t="s">
        <v>64</v>
      </c>
      <c r="C5534" s="7">
        <v>41897</v>
      </c>
      <c r="D5534">
        <v>0</v>
      </c>
      <c r="E5534" t="s">
        <v>2878</v>
      </c>
      <c r="F5534">
        <v>0</v>
      </c>
      <c r="G5534">
        <v>0</v>
      </c>
      <c r="H5534">
        <v>0</v>
      </c>
      <c r="I5534">
        <v>0</v>
      </c>
      <c r="J5534">
        <v>0</v>
      </c>
      <c r="K5534">
        <v>0</v>
      </c>
    </row>
    <row r="5535" spans="1:11" x14ac:dyDescent="0.25">
      <c r="A5535" t="s">
        <v>60</v>
      </c>
      <c r="B5535" t="s">
        <v>64</v>
      </c>
      <c r="C5535" s="7">
        <v>41897</v>
      </c>
      <c r="D5535">
        <v>1</v>
      </c>
      <c r="E5535" t="s">
        <v>2879</v>
      </c>
      <c r="F5535">
        <v>0</v>
      </c>
      <c r="G5535">
        <v>0</v>
      </c>
      <c r="H5535">
        <v>0</v>
      </c>
      <c r="I5535">
        <v>0</v>
      </c>
      <c r="J5535">
        <v>0</v>
      </c>
      <c r="K5535">
        <v>0</v>
      </c>
    </row>
    <row r="5536" spans="1:11" x14ac:dyDescent="0.25">
      <c r="A5536" t="s">
        <v>60</v>
      </c>
      <c r="B5536" t="s">
        <v>65</v>
      </c>
      <c r="C5536" s="7">
        <v>41897</v>
      </c>
      <c r="D5536">
        <v>0</v>
      </c>
      <c r="E5536" t="s">
        <v>2880</v>
      </c>
      <c r="F5536">
        <v>0</v>
      </c>
      <c r="G5536">
        <v>0</v>
      </c>
      <c r="H5536">
        <v>0</v>
      </c>
      <c r="I5536">
        <v>0</v>
      </c>
      <c r="J5536">
        <v>0</v>
      </c>
      <c r="K5536">
        <v>0</v>
      </c>
    </row>
    <row r="5537" spans="1:11" x14ac:dyDescent="0.25">
      <c r="A5537" t="s">
        <v>60</v>
      </c>
      <c r="B5537" t="s">
        <v>65</v>
      </c>
      <c r="C5537" s="7">
        <v>41897</v>
      </c>
      <c r="D5537">
        <v>1</v>
      </c>
      <c r="E5537" t="s">
        <v>2881</v>
      </c>
      <c r="F5537">
        <v>0</v>
      </c>
      <c r="G5537">
        <v>0</v>
      </c>
      <c r="H5537">
        <v>0</v>
      </c>
      <c r="I5537">
        <v>0</v>
      </c>
      <c r="J5537">
        <v>0</v>
      </c>
      <c r="K5537">
        <v>0</v>
      </c>
    </row>
    <row r="5538" spans="1:11" x14ac:dyDescent="0.25">
      <c r="A5538" t="s">
        <v>60</v>
      </c>
      <c r="B5538" t="s">
        <v>66</v>
      </c>
      <c r="C5538" s="7">
        <v>41897</v>
      </c>
      <c r="D5538">
        <v>0</v>
      </c>
      <c r="E5538" t="s">
        <v>2882</v>
      </c>
      <c r="F5538">
        <v>22.781700134277344</v>
      </c>
      <c r="G5538">
        <v>181</v>
      </c>
      <c r="H5538">
        <v>10.685082872928177</v>
      </c>
      <c r="I5538">
        <v>76.657455444335938</v>
      </c>
      <c r="J5538">
        <v>5.822509765625</v>
      </c>
      <c r="K5538">
        <v>0.57523554563522339</v>
      </c>
    </row>
    <row r="5539" spans="1:11" x14ac:dyDescent="0.25">
      <c r="A5539" t="s">
        <v>60</v>
      </c>
      <c r="B5539" t="s">
        <v>66</v>
      </c>
      <c r="C5539" s="7">
        <v>41897</v>
      </c>
      <c r="D5539">
        <v>1</v>
      </c>
      <c r="E5539" t="s">
        <v>2883</v>
      </c>
      <c r="F5539">
        <v>22.206464009745385</v>
      </c>
      <c r="G5539">
        <v>181</v>
      </c>
      <c r="H5539">
        <v>10.685082872928177</v>
      </c>
      <c r="I5539">
        <v>76.657455444335938</v>
      </c>
      <c r="J5539">
        <v>5.822509765625</v>
      </c>
      <c r="K5539">
        <v>0.57523554563522339</v>
      </c>
    </row>
    <row r="5540" spans="1:11" x14ac:dyDescent="0.25">
      <c r="A5540" t="s">
        <v>60</v>
      </c>
      <c r="B5540" t="s">
        <v>67</v>
      </c>
      <c r="C5540" s="7">
        <v>41897</v>
      </c>
      <c r="D5540">
        <v>0</v>
      </c>
      <c r="E5540" t="s">
        <v>2884</v>
      </c>
      <c r="F5540">
        <v>15.424914360046387</v>
      </c>
      <c r="G5540">
        <v>176</v>
      </c>
      <c r="H5540">
        <v>7.2613636363636367</v>
      </c>
      <c r="I5540">
        <v>76.755683898925781</v>
      </c>
      <c r="J5540">
        <v>5.7069010734558105</v>
      </c>
      <c r="K5540">
        <v>-0.40508520603179932</v>
      </c>
    </row>
    <row r="5541" spans="1:11" x14ac:dyDescent="0.25">
      <c r="A5541" t="s">
        <v>60</v>
      </c>
      <c r="B5541" t="s">
        <v>67</v>
      </c>
      <c r="C5541" s="7">
        <v>41897</v>
      </c>
      <c r="D5541">
        <v>1</v>
      </c>
      <c r="E5541" t="s">
        <v>2885</v>
      </c>
      <c r="F5541">
        <v>15.829999844966965</v>
      </c>
      <c r="G5541">
        <v>176</v>
      </c>
      <c r="H5541">
        <v>7.2613636363636367</v>
      </c>
      <c r="I5541">
        <v>76.755683898925781</v>
      </c>
      <c r="J5541">
        <v>5.7069010734558105</v>
      </c>
      <c r="K5541">
        <v>-0.40508520603179932</v>
      </c>
    </row>
    <row r="5542" spans="1:11" x14ac:dyDescent="0.25">
      <c r="A5542" t="s">
        <v>60</v>
      </c>
      <c r="B5542" t="s">
        <v>68</v>
      </c>
      <c r="C5542" s="7">
        <v>41897</v>
      </c>
      <c r="D5542">
        <v>0</v>
      </c>
      <c r="E5542" t="s">
        <v>2886</v>
      </c>
      <c r="F5542">
        <v>24.652498245239258</v>
      </c>
      <c r="G5542">
        <v>2</v>
      </c>
      <c r="H5542">
        <v>7</v>
      </c>
      <c r="I5542">
        <v>76.5</v>
      </c>
      <c r="J5542">
        <v>13.675442695617676</v>
      </c>
      <c r="K5542">
        <v>9.529998779296875</v>
      </c>
    </row>
    <row r="5543" spans="1:11" x14ac:dyDescent="0.25">
      <c r="A5543" t="s">
        <v>60</v>
      </c>
      <c r="B5543" t="s">
        <v>68</v>
      </c>
      <c r="C5543" s="7">
        <v>41897</v>
      </c>
      <c r="D5543">
        <v>1</v>
      </c>
      <c r="E5543" t="s">
        <v>2887</v>
      </c>
      <c r="F5543">
        <v>15.122500061988831</v>
      </c>
      <c r="G5543">
        <v>2</v>
      </c>
      <c r="H5543">
        <v>7</v>
      </c>
      <c r="I5543">
        <v>76.5</v>
      </c>
      <c r="J5543">
        <v>13.675442695617676</v>
      </c>
      <c r="K5543">
        <v>9.529998779296875</v>
      </c>
    </row>
    <row r="5544" spans="1:11" x14ac:dyDescent="0.25">
      <c r="A5544" t="s">
        <v>60</v>
      </c>
      <c r="B5544" t="s">
        <v>4120</v>
      </c>
      <c r="C5544" s="7">
        <v>41897</v>
      </c>
      <c r="D5544">
        <v>0</v>
      </c>
      <c r="E5544" t="s">
        <v>5519</v>
      </c>
      <c r="F5544">
        <v>14.385603904724121</v>
      </c>
      <c r="G5544">
        <v>87</v>
      </c>
      <c r="H5544">
        <v>8.5574712643678161</v>
      </c>
      <c r="I5544">
        <v>76.448272705078125</v>
      </c>
      <c r="J5544">
        <v>6.4928669929504395</v>
      </c>
      <c r="K5544">
        <v>0.4986494779586792</v>
      </c>
    </row>
    <row r="5545" spans="1:11" x14ac:dyDescent="0.25">
      <c r="A5545" t="s">
        <v>60</v>
      </c>
      <c r="B5545" t="s">
        <v>4120</v>
      </c>
      <c r="C5545" s="7">
        <v>41897</v>
      </c>
      <c r="D5545">
        <v>1</v>
      </c>
      <c r="E5545" t="s">
        <v>5520</v>
      </c>
      <c r="F5545">
        <v>13.886953988262377</v>
      </c>
      <c r="G5545">
        <v>87</v>
      </c>
      <c r="H5545">
        <v>8.5574712643678161</v>
      </c>
      <c r="I5545">
        <v>76.448272705078125</v>
      </c>
      <c r="J5545">
        <v>6.4928669929504395</v>
      </c>
      <c r="K5545">
        <v>0.4986494779586792</v>
      </c>
    </row>
    <row r="5546" spans="1:11" x14ac:dyDescent="0.25">
      <c r="A5546" t="s">
        <v>60</v>
      </c>
      <c r="B5546" t="s">
        <v>4121</v>
      </c>
      <c r="C5546" s="7">
        <v>41897</v>
      </c>
      <c r="D5546">
        <v>0</v>
      </c>
      <c r="E5546" t="s">
        <v>5521</v>
      </c>
      <c r="F5546">
        <v>7.9231252670288086</v>
      </c>
      <c r="G5546">
        <v>8</v>
      </c>
      <c r="H5546">
        <v>4.875</v>
      </c>
      <c r="I5546">
        <v>76.875</v>
      </c>
      <c r="J5546">
        <v>4.3074393272399902</v>
      </c>
      <c r="K5546">
        <v>0.90312546491622925</v>
      </c>
    </row>
    <row r="5547" spans="1:11" x14ac:dyDescent="0.25">
      <c r="A5547" t="s">
        <v>60</v>
      </c>
      <c r="B5547" t="s">
        <v>4121</v>
      </c>
      <c r="C5547" s="7">
        <v>41897</v>
      </c>
      <c r="D5547">
        <v>1</v>
      </c>
      <c r="E5547" t="s">
        <v>5522</v>
      </c>
      <c r="F5547">
        <v>7.0199998077005148</v>
      </c>
      <c r="G5547">
        <v>8</v>
      </c>
      <c r="H5547">
        <v>4.875</v>
      </c>
      <c r="I5547">
        <v>76.875</v>
      </c>
      <c r="J5547">
        <v>4.3074393272399902</v>
      </c>
      <c r="K5547">
        <v>0.90312546491622925</v>
      </c>
    </row>
    <row r="5548" spans="1:11" x14ac:dyDescent="0.25">
      <c r="A5548" t="s">
        <v>60</v>
      </c>
      <c r="B5548" t="s">
        <v>4122</v>
      </c>
      <c r="C5548" s="7">
        <v>41897</v>
      </c>
      <c r="D5548">
        <v>0</v>
      </c>
      <c r="E5548" t="s">
        <v>5523</v>
      </c>
      <c r="F5548">
        <v>26.103923797607422</v>
      </c>
      <c r="G5548">
        <v>174</v>
      </c>
      <c r="H5548">
        <v>9.2212643678160919</v>
      </c>
      <c r="I5548">
        <v>76.862068176269531</v>
      </c>
      <c r="J5548">
        <v>6.0450439453125</v>
      </c>
      <c r="K5548">
        <v>2.7946250513195992E-2</v>
      </c>
    </row>
    <row r="5549" spans="1:11" x14ac:dyDescent="0.25">
      <c r="A5549" t="s">
        <v>60</v>
      </c>
      <c r="B5549" t="s">
        <v>4122</v>
      </c>
      <c r="C5549" s="7">
        <v>41897</v>
      </c>
      <c r="D5549">
        <v>1</v>
      </c>
      <c r="E5549" t="s">
        <v>5524</v>
      </c>
      <c r="F5549">
        <v>26.075976761550397</v>
      </c>
      <c r="G5549">
        <v>174</v>
      </c>
      <c r="H5549">
        <v>9.2212643678160919</v>
      </c>
      <c r="I5549">
        <v>76.862068176269531</v>
      </c>
      <c r="J5549">
        <v>6.0450439453125</v>
      </c>
      <c r="K5549">
        <v>2.7946250513195992E-2</v>
      </c>
    </row>
    <row r="5550" spans="1:11" x14ac:dyDescent="0.25">
      <c r="A5550" t="s">
        <v>60</v>
      </c>
      <c r="B5550" t="s">
        <v>75</v>
      </c>
      <c r="C5550" s="7">
        <v>41897</v>
      </c>
      <c r="D5550">
        <v>0</v>
      </c>
      <c r="E5550" t="s">
        <v>1612</v>
      </c>
      <c r="F5550">
        <v>0</v>
      </c>
      <c r="G5550">
        <v>0</v>
      </c>
      <c r="H5550">
        <v>0</v>
      </c>
      <c r="I5550">
        <v>0</v>
      </c>
      <c r="J5550">
        <v>0</v>
      </c>
      <c r="K5550">
        <v>0</v>
      </c>
    </row>
    <row r="5551" spans="1:11" x14ac:dyDescent="0.25">
      <c r="A5551" t="s">
        <v>60</v>
      </c>
      <c r="B5551" t="s">
        <v>75</v>
      </c>
      <c r="C5551" s="7">
        <v>41897</v>
      </c>
      <c r="D5551">
        <v>1</v>
      </c>
      <c r="E5551" t="s">
        <v>1613</v>
      </c>
      <c r="F5551">
        <v>0</v>
      </c>
      <c r="G5551">
        <v>0</v>
      </c>
      <c r="H5551">
        <v>0</v>
      </c>
      <c r="I5551">
        <v>0</v>
      </c>
      <c r="J5551">
        <v>0</v>
      </c>
      <c r="K5551">
        <v>0</v>
      </c>
    </row>
    <row r="5552" spans="1:11" x14ac:dyDescent="0.25">
      <c r="A5552" t="s">
        <v>60</v>
      </c>
      <c r="B5552" t="s">
        <v>69</v>
      </c>
      <c r="C5552" s="7">
        <v>41897</v>
      </c>
      <c r="D5552">
        <v>0</v>
      </c>
      <c r="E5552" t="s">
        <v>1614</v>
      </c>
      <c r="F5552">
        <v>0</v>
      </c>
      <c r="G5552">
        <v>0</v>
      </c>
      <c r="H5552">
        <v>0</v>
      </c>
      <c r="I5552">
        <v>0</v>
      </c>
      <c r="J5552">
        <v>0</v>
      </c>
      <c r="K5552">
        <v>0</v>
      </c>
    </row>
    <row r="5553" spans="1:11" x14ac:dyDescent="0.25">
      <c r="A5553" t="s">
        <v>60</v>
      </c>
      <c r="B5553" t="s">
        <v>69</v>
      </c>
      <c r="C5553" s="7">
        <v>41897</v>
      </c>
      <c r="D5553">
        <v>1</v>
      </c>
      <c r="E5553" t="s">
        <v>1615</v>
      </c>
      <c r="F5553">
        <v>0</v>
      </c>
      <c r="G5553">
        <v>0</v>
      </c>
      <c r="H5553">
        <v>0</v>
      </c>
      <c r="I5553">
        <v>0</v>
      </c>
      <c r="J5553">
        <v>0</v>
      </c>
      <c r="K5553">
        <v>0</v>
      </c>
    </row>
    <row r="5554" spans="1:11" x14ac:dyDescent="0.25">
      <c r="A5554" t="s">
        <v>60</v>
      </c>
      <c r="B5554" t="s">
        <v>70</v>
      </c>
      <c r="C5554" s="7">
        <v>41897</v>
      </c>
      <c r="D5554">
        <v>0</v>
      </c>
      <c r="E5554" t="s">
        <v>1616</v>
      </c>
      <c r="F5554">
        <v>0</v>
      </c>
      <c r="G5554">
        <v>0</v>
      </c>
      <c r="H5554">
        <v>0</v>
      </c>
      <c r="I5554">
        <v>0</v>
      </c>
      <c r="J5554">
        <v>0</v>
      </c>
      <c r="K5554">
        <v>0</v>
      </c>
    </row>
    <row r="5555" spans="1:11" x14ac:dyDescent="0.25">
      <c r="A5555" t="s">
        <v>60</v>
      </c>
      <c r="B5555" t="s">
        <v>70</v>
      </c>
      <c r="C5555" s="7">
        <v>41897</v>
      </c>
      <c r="D5555">
        <v>1</v>
      </c>
      <c r="E5555" t="s">
        <v>1617</v>
      </c>
      <c r="F5555">
        <v>0</v>
      </c>
      <c r="G5555">
        <v>0</v>
      </c>
      <c r="H5555">
        <v>0</v>
      </c>
      <c r="I5555">
        <v>0</v>
      </c>
      <c r="J5555">
        <v>0</v>
      </c>
      <c r="K5555">
        <v>0</v>
      </c>
    </row>
    <row r="5556" spans="1:11" x14ac:dyDescent="0.25">
      <c r="A5556" t="s">
        <v>60</v>
      </c>
      <c r="B5556" t="s">
        <v>5566</v>
      </c>
      <c r="C5556" s="7">
        <v>41897</v>
      </c>
      <c r="D5556">
        <v>0</v>
      </c>
      <c r="E5556" t="s">
        <v>6031</v>
      </c>
      <c r="F5556">
        <v>3.6900002956390381</v>
      </c>
      <c r="G5556">
        <v>1</v>
      </c>
      <c r="H5556">
        <v>1</v>
      </c>
      <c r="I5556">
        <v>78</v>
      </c>
      <c r="K5556">
        <v>2.2000002861022949</v>
      </c>
    </row>
    <row r="5557" spans="1:11" x14ac:dyDescent="0.25">
      <c r="A5557" t="s">
        <v>60</v>
      </c>
      <c r="B5557" t="s">
        <v>5566</v>
      </c>
      <c r="C5557" s="7">
        <v>41897</v>
      </c>
      <c r="D5557">
        <v>1</v>
      </c>
      <c r="E5557" t="s">
        <v>6032</v>
      </c>
      <c r="F5557">
        <v>1.4900000095367432</v>
      </c>
      <c r="G5557">
        <v>1</v>
      </c>
      <c r="H5557">
        <v>1</v>
      </c>
      <c r="I5557">
        <v>78</v>
      </c>
      <c r="K5557">
        <v>2.2000002861022949</v>
      </c>
    </row>
    <row r="5558" spans="1:11" x14ac:dyDescent="0.25">
      <c r="A5558" t="s">
        <v>60</v>
      </c>
      <c r="B5558" t="s">
        <v>4123</v>
      </c>
      <c r="C5558" s="7">
        <v>41897</v>
      </c>
      <c r="D5558">
        <v>0</v>
      </c>
      <c r="E5558" t="s">
        <v>5525</v>
      </c>
      <c r="F5558">
        <v>10.051166534423828</v>
      </c>
      <c r="G5558">
        <v>30</v>
      </c>
      <c r="H5558">
        <v>2.9333333333333331</v>
      </c>
      <c r="I5558">
        <v>77.300003051757812</v>
      </c>
      <c r="J5558">
        <v>3.8961377143859863</v>
      </c>
      <c r="K5558">
        <v>0.90583318471908569</v>
      </c>
    </row>
    <row r="5559" spans="1:11" x14ac:dyDescent="0.25">
      <c r="A5559" t="s">
        <v>60</v>
      </c>
      <c r="B5559" t="s">
        <v>4123</v>
      </c>
      <c r="C5559" s="7">
        <v>41897</v>
      </c>
      <c r="D5559">
        <v>1</v>
      </c>
      <c r="E5559" t="s">
        <v>5526</v>
      </c>
      <c r="F5559">
        <v>9.145333468914032</v>
      </c>
      <c r="G5559">
        <v>30</v>
      </c>
      <c r="H5559">
        <v>2.9333333333333331</v>
      </c>
      <c r="I5559">
        <v>77.300003051757812</v>
      </c>
      <c r="J5559">
        <v>3.8961377143859863</v>
      </c>
      <c r="K5559">
        <v>0.90583318471908569</v>
      </c>
    </row>
    <row r="5560" spans="1:11" x14ac:dyDescent="0.25">
      <c r="A5560" t="s">
        <v>60</v>
      </c>
      <c r="B5560" t="s">
        <v>4124</v>
      </c>
      <c r="C5560" s="7">
        <v>41897</v>
      </c>
      <c r="D5560">
        <v>0</v>
      </c>
      <c r="E5560" t="s">
        <v>5527</v>
      </c>
      <c r="F5560">
        <v>16.33464241027832</v>
      </c>
      <c r="G5560">
        <v>42</v>
      </c>
      <c r="H5560">
        <v>15.80952380952381</v>
      </c>
      <c r="I5560">
        <v>75.714286804199219</v>
      </c>
      <c r="J5560">
        <v>6.326784610748291</v>
      </c>
      <c r="K5560">
        <v>-9.1666936874389648E-2</v>
      </c>
    </row>
    <row r="5561" spans="1:11" x14ac:dyDescent="0.25">
      <c r="A5561" t="s">
        <v>60</v>
      </c>
      <c r="B5561" t="s">
        <v>4124</v>
      </c>
      <c r="C5561" s="7">
        <v>41897</v>
      </c>
      <c r="D5561">
        <v>1</v>
      </c>
      <c r="E5561" t="s">
        <v>5528</v>
      </c>
      <c r="F5561">
        <v>16.426309485520637</v>
      </c>
      <c r="G5561">
        <v>42</v>
      </c>
      <c r="H5561">
        <v>15.80952380952381</v>
      </c>
      <c r="I5561">
        <v>75.714286804199219</v>
      </c>
      <c r="J5561">
        <v>6.326784610748291</v>
      </c>
      <c r="K5561">
        <v>-9.1666936874389648E-2</v>
      </c>
    </row>
    <row r="5562" spans="1:11" x14ac:dyDescent="0.25">
      <c r="A5562" t="s">
        <v>60</v>
      </c>
      <c r="B5562" t="s">
        <v>71</v>
      </c>
      <c r="C5562" s="7">
        <v>41897</v>
      </c>
      <c r="D5562">
        <v>0</v>
      </c>
      <c r="E5562" t="s">
        <v>1618</v>
      </c>
      <c r="F5562">
        <v>4.8950004577636719</v>
      </c>
      <c r="G5562">
        <v>1</v>
      </c>
      <c r="H5562">
        <v>1</v>
      </c>
      <c r="I5562">
        <v>75</v>
      </c>
      <c r="K5562">
        <v>4.1250004768371582</v>
      </c>
    </row>
    <row r="5563" spans="1:11" x14ac:dyDescent="0.25">
      <c r="A5563" t="s">
        <v>60</v>
      </c>
      <c r="B5563" t="s">
        <v>71</v>
      </c>
      <c r="C5563" s="7">
        <v>41897</v>
      </c>
      <c r="D5563">
        <v>1</v>
      </c>
      <c r="E5563" t="s">
        <v>1619</v>
      </c>
      <c r="F5563">
        <v>0.76999998092651367</v>
      </c>
      <c r="G5563">
        <v>1</v>
      </c>
      <c r="H5563">
        <v>1</v>
      </c>
      <c r="I5563">
        <v>75</v>
      </c>
      <c r="K5563">
        <v>4.1250004768371582</v>
      </c>
    </row>
    <row r="5564" spans="1:11" x14ac:dyDescent="0.25">
      <c r="A5564" t="s">
        <v>60</v>
      </c>
      <c r="B5564" t="s">
        <v>72</v>
      </c>
      <c r="C5564" s="7">
        <v>41897</v>
      </c>
      <c r="D5564">
        <v>0</v>
      </c>
      <c r="E5564" t="s">
        <v>1620</v>
      </c>
      <c r="F5564">
        <v>5.4114413261413574</v>
      </c>
      <c r="G5564">
        <v>85</v>
      </c>
      <c r="H5564">
        <v>2.9823529411764707</v>
      </c>
      <c r="I5564">
        <v>76.976470947265625</v>
      </c>
      <c r="J5564">
        <v>3.8559207916259766</v>
      </c>
      <c r="K5564">
        <v>0.39961761236190796</v>
      </c>
    </row>
    <row r="5565" spans="1:11" x14ac:dyDescent="0.25">
      <c r="A5565" t="s">
        <v>60</v>
      </c>
      <c r="B5565" t="s">
        <v>72</v>
      </c>
      <c r="C5565" s="7">
        <v>41897</v>
      </c>
      <c r="D5565">
        <v>1</v>
      </c>
      <c r="E5565" t="s">
        <v>1621</v>
      </c>
      <c r="F5565">
        <v>5.0118234885089539</v>
      </c>
      <c r="G5565">
        <v>85</v>
      </c>
      <c r="H5565">
        <v>2.9823529411764707</v>
      </c>
      <c r="I5565">
        <v>76.976470947265625</v>
      </c>
      <c r="J5565">
        <v>3.8559207916259766</v>
      </c>
      <c r="K5565">
        <v>0.39961761236190796</v>
      </c>
    </row>
    <row r="5566" spans="1:11" x14ac:dyDescent="0.25">
      <c r="A5566" t="s">
        <v>60</v>
      </c>
      <c r="B5566" t="s">
        <v>73</v>
      </c>
      <c r="C5566" s="7">
        <v>41897</v>
      </c>
      <c r="D5566">
        <v>0</v>
      </c>
      <c r="E5566" t="s">
        <v>1622</v>
      </c>
      <c r="F5566">
        <v>23.525487899780273</v>
      </c>
      <c r="G5566">
        <v>277</v>
      </c>
      <c r="H5566">
        <v>10.828519855595667</v>
      </c>
      <c r="I5566">
        <v>76.602890014648438</v>
      </c>
      <c r="J5566">
        <v>6.3575167655944824</v>
      </c>
      <c r="K5566">
        <v>8.9747801423072815E-2</v>
      </c>
    </row>
    <row r="5567" spans="1:11" x14ac:dyDescent="0.25">
      <c r="A5567" t="s">
        <v>60</v>
      </c>
      <c r="B5567" t="s">
        <v>73</v>
      </c>
      <c r="C5567" s="7">
        <v>41897</v>
      </c>
      <c r="D5567">
        <v>1</v>
      </c>
      <c r="E5567" t="s">
        <v>1623</v>
      </c>
      <c r="F5567">
        <v>23.435739924078842</v>
      </c>
      <c r="G5567">
        <v>277</v>
      </c>
      <c r="H5567">
        <v>10.828519855595667</v>
      </c>
      <c r="I5567">
        <v>76.602890014648438</v>
      </c>
      <c r="J5567">
        <v>6.3575167655944824</v>
      </c>
      <c r="K5567">
        <v>8.9747801423072815E-2</v>
      </c>
    </row>
    <row r="5568" spans="1:11" x14ac:dyDescent="0.25">
      <c r="A5568" t="s">
        <v>60</v>
      </c>
      <c r="B5568" t="s">
        <v>5565</v>
      </c>
      <c r="C5568" s="7">
        <v>41897</v>
      </c>
      <c r="D5568">
        <v>0</v>
      </c>
      <c r="E5568" t="s">
        <v>6033</v>
      </c>
      <c r="F5568">
        <v>6.0432143211364746</v>
      </c>
      <c r="G5568">
        <v>14</v>
      </c>
      <c r="H5568">
        <v>4.0714285714285712</v>
      </c>
      <c r="I5568">
        <v>77.142860412597656</v>
      </c>
      <c r="J5568">
        <v>3.7211883068084717</v>
      </c>
      <c r="K5568">
        <v>-0.96428585052490234</v>
      </c>
    </row>
    <row r="5569" spans="1:11" x14ac:dyDescent="0.25">
      <c r="A5569" t="s">
        <v>60</v>
      </c>
      <c r="B5569" t="s">
        <v>5565</v>
      </c>
      <c r="C5569" s="7">
        <v>41897</v>
      </c>
      <c r="D5569">
        <v>1</v>
      </c>
      <c r="E5569" t="s">
        <v>6034</v>
      </c>
      <c r="F5569">
        <v>7.007500071610723</v>
      </c>
      <c r="G5569">
        <v>14</v>
      </c>
      <c r="H5569">
        <v>4.0714285714285712</v>
      </c>
      <c r="I5569">
        <v>77.142860412597656</v>
      </c>
      <c r="J5569">
        <v>3.7211883068084717</v>
      </c>
      <c r="K5569">
        <v>-0.96428585052490234</v>
      </c>
    </row>
    <row r="5570" spans="1:11" x14ac:dyDescent="0.25">
      <c r="A5570" t="s">
        <v>60</v>
      </c>
      <c r="B5570" t="s">
        <v>4119</v>
      </c>
      <c r="C5570" s="7">
        <v>41898</v>
      </c>
      <c r="D5570">
        <v>0</v>
      </c>
      <c r="E5570" t="s">
        <v>5529</v>
      </c>
      <c r="F5570">
        <v>11.29607105255127</v>
      </c>
      <c r="G5570">
        <v>7</v>
      </c>
      <c r="H5570">
        <v>8</v>
      </c>
      <c r="I5570">
        <v>78.714286804199219</v>
      </c>
      <c r="J5570">
        <v>11.56306266784668</v>
      </c>
      <c r="K5570">
        <v>4.1982145309448242</v>
      </c>
    </row>
    <row r="5571" spans="1:11" x14ac:dyDescent="0.25">
      <c r="A5571" t="s">
        <v>60</v>
      </c>
      <c r="B5571" t="s">
        <v>4119</v>
      </c>
      <c r="C5571" s="7">
        <v>41898</v>
      </c>
      <c r="D5571">
        <v>1</v>
      </c>
      <c r="E5571" t="s">
        <v>5530</v>
      </c>
      <c r="F5571">
        <v>7.0978569643838068</v>
      </c>
      <c r="G5571">
        <v>7</v>
      </c>
      <c r="H5571">
        <v>8</v>
      </c>
      <c r="I5571">
        <v>78.714286804199219</v>
      </c>
      <c r="J5571">
        <v>11.56306266784668</v>
      </c>
      <c r="K5571">
        <v>4.1982145309448242</v>
      </c>
    </row>
    <row r="5572" spans="1:11" x14ac:dyDescent="0.25">
      <c r="A5572" t="s">
        <v>60</v>
      </c>
      <c r="B5572" t="s">
        <v>3637</v>
      </c>
      <c r="C5572" s="7">
        <v>41898</v>
      </c>
      <c r="D5572">
        <v>0</v>
      </c>
      <c r="E5572" t="s">
        <v>3873</v>
      </c>
      <c r="F5572">
        <v>19.398822784423828</v>
      </c>
      <c r="G5572">
        <v>363</v>
      </c>
      <c r="H5572">
        <v>8.9641873278236908</v>
      </c>
      <c r="I5572">
        <v>78.561981201171875</v>
      </c>
      <c r="J5572">
        <v>9.5586977005004883</v>
      </c>
      <c r="K5572">
        <v>-0.50581949949264526</v>
      </c>
    </row>
    <row r="5573" spans="1:11" x14ac:dyDescent="0.25">
      <c r="A5573" t="s">
        <v>60</v>
      </c>
      <c r="B5573" t="s">
        <v>3637</v>
      </c>
      <c r="C5573" s="7">
        <v>41898</v>
      </c>
      <c r="D5573">
        <v>1</v>
      </c>
      <c r="E5573" t="s">
        <v>3874</v>
      </c>
      <c r="F5573">
        <v>19.904641826652483</v>
      </c>
      <c r="G5573">
        <v>363</v>
      </c>
      <c r="H5573">
        <v>8.9641873278236908</v>
      </c>
      <c r="I5573">
        <v>78.561981201171875</v>
      </c>
      <c r="J5573">
        <v>9.5586977005004883</v>
      </c>
      <c r="K5573">
        <v>-0.50581949949264526</v>
      </c>
    </row>
    <row r="5574" spans="1:11" x14ac:dyDescent="0.25">
      <c r="A5574" t="s">
        <v>60</v>
      </c>
      <c r="B5574" t="s">
        <v>61</v>
      </c>
      <c r="C5574" s="7">
        <v>41898</v>
      </c>
      <c r="D5574">
        <v>0</v>
      </c>
      <c r="E5574" t="s">
        <v>1624</v>
      </c>
      <c r="F5574">
        <v>24.260025024414062</v>
      </c>
      <c r="G5574">
        <v>204</v>
      </c>
      <c r="H5574">
        <v>8.7034313725490193</v>
      </c>
      <c r="I5574">
        <v>79</v>
      </c>
      <c r="J5574">
        <v>8.9778785705566406</v>
      </c>
      <c r="K5574">
        <v>-0.47759807109832764</v>
      </c>
    </row>
    <row r="5575" spans="1:11" x14ac:dyDescent="0.25">
      <c r="A5575" t="s">
        <v>60</v>
      </c>
      <c r="B5575" t="s">
        <v>61</v>
      </c>
      <c r="C5575" s="7">
        <v>41898</v>
      </c>
      <c r="D5575">
        <v>1</v>
      </c>
      <c r="E5575" t="s">
        <v>1625</v>
      </c>
      <c r="F5575">
        <v>24.73762248582937</v>
      </c>
      <c r="G5575">
        <v>204</v>
      </c>
      <c r="H5575">
        <v>8.7034313725490193</v>
      </c>
      <c r="I5575">
        <v>79</v>
      </c>
      <c r="J5575">
        <v>8.9778785705566406</v>
      </c>
      <c r="K5575">
        <v>-0.47759807109832764</v>
      </c>
    </row>
    <row r="5576" spans="1:11" x14ac:dyDescent="0.25">
      <c r="A5576" t="s">
        <v>60</v>
      </c>
      <c r="B5576" t="s">
        <v>62</v>
      </c>
      <c r="C5576" s="7">
        <v>41898</v>
      </c>
      <c r="D5576">
        <v>0</v>
      </c>
      <c r="E5576" t="s">
        <v>1626</v>
      </c>
      <c r="F5576">
        <v>13.161808013916016</v>
      </c>
      <c r="G5576">
        <v>159</v>
      </c>
      <c r="H5576">
        <v>9.2987421383647799</v>
      </c>
      <c r="I5576">
        <v>78</v>
      </c>
      <c r="J5576">
        <v>10.284814834594727</v>
      </c>
      <c r="K5576">
        <v>-0.54202812910079956</v>
      </c>
    </row>
    <row r="5577" spans="1:11" x14ac:dyDescent="0.25">
      <c r="A5577" t="s">
        <v>60</v>
      </c>
      <c r="B5577" t="s">
        <v>62</v>
      </c>
      <c r="C5577" s="7">
        <v>41898</v>
      </c>
      <c r="D5577">
        <v>1</v>
      </c>
      <c r="E5577" t="s">
        <v>1627</v>
      </c>
      <c r="F5577">
        <v>13.703836452614212</v>
      </c>
      <c r="G5577">
        <v>159</v>
      </c>
      <c r="H5577">
        <v>9.2987421383647799</v>
      </c>
      <c r="I5577">
        <v>78</v>
      </c>
      <c r="J5577">
        <v>10.284814834594727</v>
      </c>
      <c r="K5577">
        <v>-0.54202812910079956</v>
      </c>
    </row>
    <row r="5578" spans="1:11" x14ac:dyDescent="0.25">
      <c r="A5578" t="s">
        <v>60</v>
      </c>
      <c r="B5578" t="s">
        <v>74</v>
      </c>
      <c r="C5578" s="7">
        <v>41898</v>
      </c>
      <c r="D5578">
        <v>0</v>
      </c>
      <c r="E5578" t="s">
        <v>1628</v>
      </c>
      <c r="F5578">
        <v>27.777498245239258</v>
      </c>
      <c r="G5578">
        <v>4</v>
      </c>
      <c r="H5578">
        <v>7</v>
      </c>
      <c r="I5578">
        <v>78</v>
      </c>
      <c r="J5578">
        <v>12.404219627380371</v>
      </c>
      <c r="K5578">
        <v>6.6574983596801758</v>
      </c>
    </row>
    <row r="5579" spans="1:11" x14ac:dyDescent="0.25">
      <c r="A5579" t="s">
        <v>60</v>
      </c>
      <c r="B5579" t="s">
        <v>74</v>
      </c>
      <c r="C5579" s="7">
        <v>41898</v>
      </c>
      <c r="D5579">
        <v>1</v>
      </c>
      <c r="E5579" t="s">
        <v>1629</v>
      </c>
      <c r="F5579">
        <v>21.12000036239624</v>
      </c>
      <c r="G5579">
        <v>4</v>
      </c>
      <c r="H5579">
        <v>7</v>
      </c>
      <c r="I5579">
        <v>78</v>
      </c>
      <c r="J5579">
        <v>12.404219627380371</v>
      </c>
      <c r="K5579">
        <v>6.6574983596801758</v>
      </c>
    </row>
    <row r="5580" spans="1:11" x14ac:dyDescent="0.25">
      <c r="A5580" t="s">
        <v>60</v>
      </c>
      <c r="B5580" t="s">
        <v>63</v>
      </c>
      <c r="C5580" s="7">
        <v>41898</v>
      </c>
      <c r="D5580">
        <v>0</v>
      </c>
      <c r="E5580" t="s">
        <v>2888</v>
      </c>
      <c r="F5580">
        <v>0</v>
      </c>
      <c r="G5580">
        <v>0</v>
      </c>
      <c r="H5580">
        <v>0</v>
      </c>
      <c r="I5580">
        <v>0</v>
      </c>
      <c r="J5580">
        <v>0</v>
      </c>
      <c r="K5580">
        <v>0</v>
      </c>
    </row>
    <row r="5581" spans="1:11" x14ac:dyDescent="0.25">
      <c r="A5581" t="s">
        <v>60</v>
      </c>
      <c r="B5581" t="s">
        <v>63</v>
      </c>
      <c r="C5581" s="7">
        <v>41898</v>
      </c>
      <c r="D5581">
        <v>1</v>
      </c>
      <c r="E5581" t="s">
        <v>2889</v>
      </c>
      <c r="F5581">
        <v>0</v>
      </c>
      <c r="G5581">
        <v>0</v>
      </c>
      <c r="H5581">
        <v>0</v>
      </c>
      <c r="I5581">
        <v>0</v>
      </c>
      <c r="J5581">
        <v>0</v>
      </c>
      <c r="K5581">
        <v>0</v>
      </c>
    </row>
    <row r="5582" spans="1:11" x14ac:dyDescent="0.25">
      <c r="A5582" t="s">
        <v>60</v>
      </c>
      <c r="B5582" t="s">
        <v>64</v>
      </c>
      <c r="C5582" s="7">
        <v>41898</v>
      </c>
      <c r="D5582">
        <v>0</v>
      </c>
      <c r="E5582" t="s">
        <v>2890</v>
      </c>
      <c r="F5582">
        <v>0</v>
      </c>
      <c r="G5582">
        <v>0</v>
      </c>
      <c r="H5582">
        <v>0</v>
      </c>
      <c r="I5582">
        <v>0</v>
      </c>
      <c r="J5582">
        <v>0</v>
      </c>
      <c r="K5582">
        <v>0</v>
      </c>
    </row>
    <row r="5583" spans="1:11" x14ac:dyDescent="0.25">
      <c r="A5583" t="s">
        <v>60</v>
      </c>
      <c r="B5583" t="s">
        <v>64</v>
      </c>
      <c r="C5583" s="7">
        <v>41898</v>
      </c>
      <c r="D5583">
        <v>1</v>
      </c>
      <c r="E5583" t="s">
        <v>2891</v>
      </c>
      <c r="F5583">
        <v>0</v>
      </c>
      <c r="G5583">
        <v>0</v>
      </c>
      <c r="H5583">
        <v>0</v>
      </c>
      <c r="I5583">
        <v>0</v>
      </c>
      <c r="J5583">
        <v>0</v>
      </c>
      <c r="K5583">
        <v>0</v>
      </c>
    </row>
    <row r="5584" spans="1:11" x14ac:dyDescent="0.25">
      <c r="A5584" t="s">
        <v>60</v>
      </c>
      <c r="B5584" t="s">
        <v>65</v>
      </c>
      <c r="C5584" s="7">
        <v>41898</v>
      </c>
      <c r="D5584">
        <v>0</v>
      </c>
      <c r="E5584" t="s">
        <v>2892</v>
      </c>
      <c r="F5584">
        <v>0</v>
      </c>
      <c r="G5584">
        <v>0</v>
      </c>
      <c r="H5584">
        <v>0</v>
      </c>
      <c r="I5584">
        <v>0</v>
      </c>
      <c r="J5584">
        <v>0</v>
      </c>
      <c r="K5584">
        <v>0</v>
      </c>
    </row>
    <row r="5585" spans="1:11" x14ac:dyDescent="0.25">
      <c r="A5585" t="s">
        <v>60</v>
      </c>
      <c r="B5585" t="s">
        <v>65</v>
      </c>
      <c r="C5585" s="7">
        <v>41898</v>
      </c>
      <c r="D5585">
        <v>1</v>
      </c>
      <c r="E5585" t="s">
        <v>2893</v>
      </c>
      <c r="F5585">
        <v>0</v>
      </c>
      <c r="G5585">
        <v>0</v>
      </c>
      <c r="H5585">
        <v>0</v>
      </c>
      <c r="I5585">
        <v>0</v>
      </c>
      <c r="J5585">
        <v>0</v>
      </c>
      <c r="K5585">
        <v>0</v>
      </c>
    </row>
    <row r="5586" spans="1:11" x14ac:dyDescent="0.25">
      <c r="A5586" t="s">
        <v>60</v>
      </c>
      <c r="B5586" t="s">
        <v>66</v>
      </c>
      <c r="C5586" s="7">
        <v>41898</v>
      </c>
      <c r="D5586">
        <v>0</v>
      </c>
      <c r="E5586" t="s">
        <v>2894</v>
      </c>
      <c r="F5586">
        <v>22.912307739257813</v>
      </c>
      <c r="G5586">
        <v>181</v>
      </c>
      <c r="H5586">
        <v>10.685082872928177</v>
      </c>
      <c r="I5586">
        <v>78.552482604980469</v>
      </c>
      <c r="J5586">
        <v>11.187585830688477</v>
      </c>
      <c r="K5586">
        <v>-0.10708539187908173</v>
      </c>
    </row>
    <row r="5587" spans="1:11" x14ac:dyDescent="0.25">
      <c r="A5587" t="s">
        <v>60</v>
      </c>
      <c r="B5587" t="s">
        <v>66</v>
      </c>
      <c r="C5587" s="7">
        <v>41898</v>
      </c>
      <c r="D5587">
        <v>1</v>
      </c>
      <c r="E5587" t="s">
        <v>2895</v>
      </c>
      <c r="F5587">
        <v>23.019392290440752</v>
      </c>
      <c r="G5587">
        <v>181</v>
      </c>
      <c r="H5587">
        <v>10.685082872928177</v>
      </c>
      <c r="I5587">
        <v>78.552482604980469</v>
      </c>
      <c r="J5587">
        <v>11.187585830688477</v>
      </c>
      <c r="K5587">
        <v>-0.10708539187908173</v>
      </c>
    </row>
    <row r="5588" spans="1:11" x14ac:dyDescent="0.25">
      <c r="A5588" t="s">
        <v>60</v>
      </c>
      <c r="B5588" t="s">
        <v>67</v>
      </c>
      <c r="C5588" s="7">
        <v>41898</v>
      </c>
      <c r="D5588">
        <v>0</v>
      </c>
      <c r="E5588" t="s">
        <v>2896</v>
      </c>
      <c r="F5588">
        <v>15.514488220214844</v>
      </c>
      <c r="G5588">
        <v>176</v>
      </c>
      <c r="H5588">
        <v>7.2613636363636367</v>
      </c>
      <c r="I5588">
        <v>78.585227966308594</v>
      </c>
      <c r="J5588">
        <v>7.4679646492004395</v>
      </c>
      <c r="K5588">
        <v>-1.1099432706832886</v>
      </c>
    </row>
    <row r="5589" spans="1:11" x14ac:dyDescent="0.25">
      <c r="A5589" t="s">
        <v>60</v>
      </c>
      <c r="B5589" t="s">
        <v>67</v>
      </c>
      <c r="C5589" s="7">
        <v>41898</v>
      </c>
      <c r="D5589">
        <v>1</v>
      </c>
      <c r="E5589" t="s">
        <v>2897</v>
      </c>
      <c r="F5589">
        <v>16.624431688465517</v>
      </c>
      <c r="G5589">
        <v>176</v>
      </c>
      <c r="H5589">
        <v>7.2613636363636367</v>
      </c>
      <c r="I5589">
        <v>78.585227966308594</v>
      </c>
      <c r="J5589">
        <v>7.4679646492004395</v>
      </c>
      <c r="K5589">
        <v>-1.1099432706832886</v>
      </c>
    </row>
    <row r="5590" spans="1:11" x14ac:dyDescent="0.25">
      <c r="A5590" t="s">
        <v>60</v>
      </c>
      <c r="B5590" t="s">
        <v>68</v>
      </c>
      <c r="C5590" s="7">
        <v>41898</v>
      </c>
      <c r="D5590">
        <v>0</v>
      </c>
      <c r="E5590" t="s">
        <v>2898</v>
      </c>
      <c r="F5590">
        <v>26.492500305175781</v>
      </c>
      <c r="G5590">
        <v>2</v>
      </c>
      <c r="H5590">
        <v>7</v>
      </c>
      <c r="I5590">
        <v>78.5</v>
      </c>
      <c r="J5590">
        <v>3.3870408535003662</v>
      </c>
      <c r="K5590">
        <v>2.244999885559082</v>
      </c>
    </row>
    <row r="5591" spans="1:11" x14ac:dyDescent="0.25">
      <c r="A5591" t="s">
        <v>60</v>
      </c>
      <c r="B5591" t="s">
        <v>68</v>
      </c>
      <c r="C5591" s="7">
        <v>41898</v>
      </c>
      <c r="D5591">
        <v>1</v>
      </c>
      <c r="E5591" t="s">
        <v>2899</v>
      </c>
      <c r="F5591">
        <v>24.247499942779541</v>
      </c>
      <c r="G5591">
        <v>2</v>
      </c>
      <c r="H5591">
        <v>7</v>
      </c>
      <c r="I5591">
        <v>78.5</v>
      </c>
      <c r="J5591">
        <v>3.3870408535003662</v>
      </c>
      <c r="K5591">
        <v>2.244999885559082</v>
      </c>
    </row>
    <row r="5592" spans="1:11" x14ac:dyDescent="0.25">
      <c r="A5592" t="s">
        <v>60</v>
      </c>
      <c r="B5592" t="s">
        <v>4120</v>
      </c>
      <c r="C5592" s="7">
        <v>41898</v>
      </c>
      <c r="D5592">
        <v>0</v>
      </c>
      <c r="E5592" t="s">
        <v>5531</v>
      </c>
      <c r="F5592">
        <v>13.122614860534668</v>
      </c>
      <c r="G5592">
        <v>87</v>
      </c>
      <c r="H5592">
        <v>8.5574712643678161</v>
      </c>
      <c r="I5592">
        <v>78.482757568359375</v>
      </c>
      <c r="J5592">
        <v>10.830628395080566</v>
      </c>
      <c r="K5592">
        <v>-1.3196259737014771</v>
      </c>
    </row>
    <row r="5593" spans="1:11" x14ac:dyDescent="0.25">
      <c r="A5593" t="s">
        <v>60</v>
      </c>
      <c r="B5593" t="s">
        <v>4120</v>
      </c>
      <c r="C5593" s="7">
        <v>41898</v>
      </c>
      <c r="D5593">
        <v>1</v>
      </c>
      <c r="E5593" t="s">
        <v>5532</v>
      </c>
      <c r="F5593">
        <v>14.442241118139663</v>
      </c>
      <c r="G5593">
        <v>87</v>
      </c>
      <c r="H5593">
        <v>8.5574712643678161</v>
      </c>
      <c r="I5593">
        <v>78.482757568359375</v>
      </c>
      <c r="J5593">
        <v>10.830628395080566</v>
      </c>
      <c r="K5593">
        <v>-1.3196259737014771</v>
      </c>
    </row>
    <row r="5594" spans="1:11" x14ac:dyDescent="0.25">
      <c r="A5594" t="s">
        <v>60</v>
      </c>
      <c r="B5594" t="s">
        <v>4121</v>
      </c>
      <c r="C5594" s="7">
        <v>41898</v>
      </c>
      <c r="D5594">
        <v>0</v>
      </c>
      <c r="E5594" t="s">
        <v>5533</v>
      </c>
      <c r="F5594">
        <v>8.9125003814697266</v>
      </c>
      <c r="G5594">
        <v>8</v>
      </c>
      <c r="H5594">
        <v>4.875</v>
      </c>
      <c r="I5594">
        <v>78.625</v>
      </c>
      <c r="J5594">
        <v>7.1571073532104492</v>
      </c>
      <c r="K5594">
        <v>1.2131252288818359</v>
      </c>
    </row>
    <row r="5595" spans="1:11" x14ac:dyDescent="0.25">
      <c r="A5595" t="s">
        <v>60</v>
      </c>
      <c r="B5595" t="s">
        <v>4121</v>
      </c>
      <c r="C5595" s="7">
        <v>41898</v>
      </c>
      <c r="D5595">
        <v>1</v>
      </c>
      <c r="E5595" t="s">
        <v>5534</v>
      </c>
      <c r="F5595">
        <v>7.6993748270906508</v>
      </c>
      <c r="G5595">
        <v>8</v>
      </c>
      <c r="H5595">
        <v>4.875</v>
      </c>
      <c r="I5595">
        <v>78.625</v>
      </c>
      <c r="J5595">
        <v>7.1571073532104492</v>
      </c>
      <c r="K5595">
        <v>1.2131252288818359</v>
      </c>
    </row>
    <row r="5596" spans="1:11" x14ac:dyDescent="0.25">
      <c r="A5596" t="s">
        <v>60</v>
      </c>
      <c r="B5596" t="s">
        <v>4122</v>
      </c>
      <c r="C5596" s="7">
        <v>41898</v>
      </c>
      <c r="D5596">
        <v>0</v>
      </c>
      <c r="E5596" t="s">
        <v>5535</v>
      </c>
      <c r="F5596">
        <v>26.555561065673828</v>
      </c>
      <c r="G5596">
        <v>174</v>
      </c>
      <c r="H5596">
        <v>9.2212643678160919</v>
      </c>
      <c r="I5596">
        <v>78.620689392089844</v>
      </c>
      <c r="J5596">
        <v>10.424509048461914</v>
      </c>
      <c r="K5596">
        <v>-0.77875012159347534</v>
      </c>
    </row>
    <row r="5597" spans="1:11" x14ac:dyDescent="0.25">
      <c r="A5597" t="s">
        <v>60</v>
      </c>
      <c r="B5597" t="s">
        <v>4122</v>
      </c>
      <c r="C5597" s="7">
        <v>41898</v>
      </c>
      <c r="D5597">
        <v>1</v>
      </c>
      <c r="E5597" t="s">
        <v>5536</v>
      </c>
      <c r="F5597">
        <v>27.334310328694936</v>
      </c>
      <c r="G5597">
        <v>174</v>
      </c>
      <c r="H5597">
        <v>9.2212643678160919</v>
      </c>
      <c r="I5597">
        <v>78.620689392089844</v>
      </c>
      <c r="J5597">
        <v>10.424509048461914</v>
      </c>
      <c r="K5597">
        <v>-0.77875012159347534</v>
      </c>
    </row>
    <row r="5598" spans="1:11" x14ac:dyDescent="0.25">
      <c r="A5598" t="s">
        <v>60</v>
      </c>
      <c r="B5598" t="s">
        <v>75</v>
      </c>
      <c r="C5598" s="7">
        <v>41898</v>
      </c>
      <c r="D5598">
        <v>0</v>
      </c>
      <c r="E5598" t="s">
        <v>1630</v>
      </c>
      <c r="F5598">
        <v>0</v>
      </c>
      <c r="G5598">
        <v>0</v>
      </c>
      <c r="H5598">
        <v>0</v>
      </c>
      <c r="I5598">
        <v>0</v>
      </c>
      <c r="J5598">
        <v>0</v>
      </c>
      <c r="K5598">
        <v>0</v>
      </c>
    </row>
    <row r="5599" spans="1:11" x14ac:dyDescent="0.25">
      <c r="A5599" t="s">
        <v>60</v>
      </c>
      <c r="B5599" t="s">
        <v>75</v>
      </c>
      <c r="C5599" s="7">
        <v>41898</v>
      </c>
      <c r="D5599">
        <v>1</v>
      </c>
      <c r="E5599" t="s">
        <v>1631</v>
      </c>
      <c r="F5599">
        <v>0</v>
      </c>
      <c r="G5599">
        <v>0</v>
      </c>
      <c r="H5599">
        <v>0</v>
      </c>
      <c r="I5599">
        <v>0</v>
      </c>
      <c r="J5599">
        <v>0</v>
      </c>
      <c r="K5599">
        <v>0</v>
      </c>
    </row>
    <row r="5600" spans="1:11" x14ac:dyDescent="0.25">
      <c r="A5600" t="s">
        <v>60</v>
      </c>
      <c r="B5600" t="s">
        <v>69</v>
      </c>
      <c r="C5600" s="7">
        <v>41898</v>
      </c>
      <c r="D5600">
        <v>0</v>
      </c>
      <c r="E5600" t="s">
        <v>1632</v>
      </c>
      <c r="F5600">
        <v>0</v>
      </c>
      <c r="G5600">
        <v>0</v>
      </c>
      <c r="H5600">
        <v>0</v>
      </c>
      <c r="I5600">
        <v>0</v>
      </c>
      <c r="J5600">
        <v>0</v>
      </c>
      <c r="K5600">
        <v>0</v>
      </c>
    </row>
    <row r="5601" spans="1:11" x14ac:dyDescent="0.25">
      <c r="A5601" t="s">
        <v>60</v>
      </c>
      <c r="B5601" t="s">
        <v>69</v>
      </c>
      <c r="C5601" s="7">
        <v>41898</v>
      </c>
      <c r="D5601">
        <v>1</v>
      </c>
      <c r="E5601" t="s">
        <v>1633</v>
      </c>
      <c r="F5601">
        <v>0</v>
      </c>
      <c r="G5601">
        <v>0</v>
      </c>
      <c r="H5601">
        <v>0</v>
      </c>
      <c r="I5601">
        <v>0</v>
      </c>
      <c r="J5601">
        <v>0</v>
      </c>
      <c r="K5601">
        <v>0</v>
      </c>
    </row>
    <row r="5602" spans="1:11" x14ac:dyDescent="0.25">
      <c r="A5602" t="s">
        <v>60</v>
      </c>
      <c r="B5602" t="s">
        <v>70</v>
      </c>
      <c r="C5602" s="7">
        <v>41898</v>
      </c>
      <c r="D5602">
        <v>0</v>
      </c>
      <c r="E5602" t="s">
        <v>1634</v>
      </c>
      <c r="F5602">
        <v>0</v>
      </c>
      <c r="G5602">
        <v>0</v>
      </c>
      <c r="H5602">
        <v>0</v>
      </c>
      <c r="I5602">
        <v>0</v>
      </c>
      <c r="J5602">
        <v>0</v>
      </c>
      <c r="K5602">
        <v>0</v>
      </c>
    </row>
    <row r="5603" spans="1:11" x14ac:dyDescent="0.25">
      <c r="A5603" t="s">
        <v>60</v>
      </c>
      <c r="B5603" t="s">
        <v>70</v>
      </c>
      <c r="C5603" s="7">
        <v>41898</v>
      </c>
      <c r="D5603">
        <v>1</v>
      </c>
      <c r="E5603" t="s">
        <v>1635</v>
      </c>
      <c r="F5603">
        <v>0</v>
      </c>
      <c r="G5603">
        <v>0</v>
      </c>
      <c r="H5603">
        <v>0</v>
      </c>
      <c r="I5603">
        <v>0</v>
      </c>
      <c r="J5603">
        <v>0</v>
      </c>
      <c r="K5603">
        <v>0</v>
      </c>
    </row>
    <row r="5604" spans="1:11" x14ac:dyDescent="0.25">
      <c r="A5604" t="s">
        <v>60</v>
      </c>
      <c r="B5604" t="s">
        <v>5566</v>
      </c>
      <c r="C5604" s="7">
        <v>41898</v>
      </c>
      <c r="D5604">
        <v>0</v>
      </c>
      <c r="E5604" t="s">
        <v>6035</v>
      </c>
      <c r="F5604">
        <v>8.2349996566772461</v>
      </c>
      <c r="G5604">
        <v>1</v>
      </c>
      <c r="H5604">
        <v>1</v>
      </c>
      <c r="I5604">
        <v>79</v>
      </c>
      <c r="K5604">
        <v>6.7199997901916504</v>
      </c>
    </row>
    <row r="5605" spans="1:11" x14ac:dyDescent="0.25">
      <c r="A5605" t="s">
        <v>60</v>
      </c>
      <c r="B5605" t="s">
        <v>5566</v>
      </c>
      <c r="C5605" s="7">
        <v>41898</v>
      </c>
      <c r="D5605">
        <v>1</v>
      </c>
      <c r="E5605" t="s">
        <v>6036</v>
      </c>
      <c r="F5605">
        <v>1.5149999856948853</v>
      </c>
      <c r="G5605">
        <v>1</v>
      </c>
      <c r="H5605">
        <v>1</v>
      </c>
      <c r="I5605">
        <v>79</v>
      </c>
      <c r="K5605">
        <v>6.7199997901916504</v>
      </c>
    </row>
    <row r="5606" spans="1:11" x14ac:dyDescent="0.25">
      <c r="A5606" t="s">
        <v>60</v>
      </c>
      <c r="B5606" t="s">
        <v>4123</v>
      </c>
      <c r="C5606" s="7">
        <v>41898</v>
      </c>
      <c r="D5606">
        <v>0</v>
      </c>
      <c r="E5606" t="s">
        <v>5537</v>
      </c>
      <c r="F5606">
        <v>10.101833343505859</v>
      </c>
      <c r="G5606">
        <v>30</v>
      </c>
      <c r="H5606">
        <v>2.9333333333333331</v>
      </c>
      <c r="I5606">
        <v>78.766670227050781</v>
      </c>
      <c r="J5606">
        <v>5.1969499588012695</v>
      </c>
      <c r="K5606">
        <v>0.93883335590362549</v>
      </c>
    </row>
    <row r="5607" spans="1:11" x14ac:dyDescent="0.25">
      <c r="A5607" t="s">
        <v>60</v>
      </c>
      <c r="B5607" t="s">
        <v>4123</v>
      </c>
      <c r="C5607" s="7">
        <v>41898</v>
      </c>
      <c r="D5607">
        <v>1</v>
      </c>
      <c r="E5607" t="s">
        <v>5538</v>
      </c>
      <c r="F5607">
        <v>9.1630000357826553</v>
      </c>
      <c r="G5607">
        <v>30</v>
      </c>
      <c r="H5607">
        <v>2.9333333333333331</v>
      </c>
      <c r="I5607">
        <v>78.766670227050781</v>
      </c>
      <c r="J5607">
        <v>5.1969499588012695</v>
      </c>
      <c r="K5607">
        <v>0.93883335590362549</v>
      </c>
    </row>
    <row r="5608" spans="1:11" x14ac:dyDescent="0.25">
      <c r="A5608" t="s">
        <v>60</v>
      </c>
      <c r="B5608" t="s">
        <v>4124</v>
      </c>
      <c r="C5608" s="7">
        <v>41898</v>
      </c>
      <c r="D5608">
        <v>0</v>
      </c>
      <c r="E5608" t="s">
        <v>5539</v>
      </c>
      <c r="F5608">
        <v>17.300596237182617</v>
      </c>
      <c r="G5608">
        <v>42</v>
      </c>
      <c r="H5608">
        <v>15.80952380952381</v>
      </c>
      <c r="I5608">
        <v>78.23809814453125</v>
      </c>
      <c r="J5608">
        <v>6.5399665832519531</v>
      </c>
      <c r="K5608">
        <v>0.19380952417850494</v>
      </c>
    </row>
    <row r="5609" spans="1:11" x14ac:dyDescent="0.25">
      <c r="A5609" t="s">
        <v>60</v>
      </c>
      <c r="B5609" t="s">
        <v>4124</v>
      </c>
      <c r="C5609" s="7">
        <v>41898</v>
      </c>
      <c r="D5609">
        <v>1</v>
      </c>
      <c r="E5609" t="s">
        <v>5540</v>
      </c>
      <c r="F5609">
        <v>17.106785829755523</v>
      </c>
      <c r="G5609">
        <v>42</v>
      </c>
      <c r="H5609">
        <v>15.80952380952381</v>
      </c>
      <c r="I5609">
        <v>78.23809814453125</v>
      </c>
      <c r="J5609">
        <v>6.5399665832519531</v>
      </c>
      <c r="K5609">
        <v>0.19380952417850494</v>
      </c>
    </row>
    <row r="5610" spans="1:11" x14ac:dyDescent="0.25">
      <c r="A5610" t="s">
        <v>60</v>
      </c>
      <c r="B5610" t="s">
        <v>71</v>
      </c>
      <c r="C5610" s="7">
        <v>41898</v>
      </c>
      <c r="D5610">
        <v>0</v>
      </c>
      <c r="E5610" t="s">
        <v>1636</v>
      </c>
      <c r="F5610">
        <v>11.694999694824219</v>
      </c>
      <c r="G5610">
        <v>1</v>
      </c>
      <c r="H5610">
        <v>1</v>
      </c>
      <c r="I5610">
        <v>78</v>
      </c>
      <c r="K5610">
        <v>10.534999847412109</v>
      </c>
    </row>
    <row r="5611" spans="1:11" x14ac:dyDescent="0.25">
      <c r="A5611" t="s">
        <v>60</v>
      </c>
      <c r="B5611" t="s">
        <v>71</v>
      </c>
      <c r="C5611" s="7">
        <v>41898</v>
      </c>
      <c r="D5611">
        <v>1</v>
      </c>
      <c r="E5611" t="s">
        <v>1637</v>
      </c>
      <c r="F5611">
        <v>1.1599999666213989</v>
      </c>
      <c r="G5611">
        <v>1</v>
      </c>
      <c r="H5611">
        <v>1</v>
      </c>
      <c r="I5611">
        <v>78</v>
      </c>
      <c r="K5611">
        <v>10.534999847412109</v>
      </c>
    </row>
    <row r="5612" spans="1:11" x14ac:dyDescent="0.25">
      <c r="A5612" t="s">
        <v>60</v>
      </c>
      <c r="B5612" t="s">
        <v>72</v>
      </c>
      <c r="C5612" s="7">
        <v>41898</v>
      </c>
      <c r="D5612">
        <v>0</v>
      </c>
      <c r="E5612" t="s">
        <v>1638</v>
      </c>
      <c r="F5612">
        <v>5.4083824157714844</v>
      </c>
      <c r="G5612">
        <v>85</v>
      </c>
      <c r="H5612">
        <v>2.9823529411764707</v>
      </c>
      <c r="I5612">
        <v>78.658821105957031</v>
      </c>
      <c r="J5612">
        <v>2.6552360057830811</v>
      </c>
      <c r="K5612">
        <v>-0.40202942490577698</v>
      </c>
    </row>
    <row r="5613" spans="1:11" x14ac:dyDescent="0.25">
      <c r="A5613" t="s">
        <v>60</v>
      </c>
      <c r="B5613" t="s">
        <v>72</v>
      </c>
      <c r="C5613" s="7">
        <v>41898</v>
      </c>
      <c r="D5613">
        <v>1</v>
      </c>
      <c r="E5613" t="s">
        <v>1639</v>
      </c>
      <c r="F5613">
        <v>5.8104117489036389</v>
      </c>
      <c r="G5613">
        <v>85</v>
      </c>
      <c r="H5613">
        <v>2.9823529411764707</v>
      </c>
      <c r="I5613">
        <v>78.658821105957031</v>
      </c>
      <c r="J5613">
        <v>2.6552360057830811</v>
      </c>
      <c r="K5613">
        <v>-0.40202942490577698</v>
      </c>
    </row>
    <row r="5614" spans="1:11" x14ac:dyDescent="0.25">
      <c r="A5614" t="s">
        <v>60</v>
      </c>
      <c r="B5614" t="s">
        <v>73</v>
      </c>
      <c r="C5614" s="7">
        <v>41898</v>
      </c>
      <c r="D5614">
        <v>0</v>
      </c>
      <c r="E5614" t="s">
        <v>1640</v>
      </c>
      <c r="F5614">
        <v>23.719728469848633</v>
      </c>
      <c r="G5614">
        <v>277</v>
      </c>
      <c r="H5614">
        <v>10.828519855595667</v>
      </c>
      <c r="I5614">
        <v>78.534294128417969</v>
      </c>
      <c r="J5614">
        <v>10.827871322631836</v>
      </c>
      <c r="K5614">
        <v>-0.57752698659896851</v>
      </c>
    </row>
    <row r="5615" spans="1:11" x14ac:dyDescent="0.25">
      <c r="A5615" t="s">
        <v>60</v>
      </c>
      <c r="B5615" t="s">
        <v>73</v>
      </c>
      <c r="C5615" s="7">
        <v>41898</v>
      </c>
      <c r="D5615">
        <v>1</v>
      </c>
      <c r="E5615" t="s">
        <v>1641</v>
      </c>
      <c r="F5615">
        <v>24.297256261557475</v>
      </c>
      <c r="G5615">
        <v>277</v>
      </c>
      <c r="H5615">
        <v>10.828519855595667</v>
      </c>
      <c r="I5615">
        <v>78.534294128417969</v>
      </c>
      <c r="J5615">
        <v>10.827871322631836</v>
      </c>
      <c r="K5615">
        <v>-0.57752698659896851</v>
      </c>
    </row>
    <row r="5616" spans="1:11" x14ac:dyDescent="0.25">
      <c r="A5616" t="s">
        <v>60</v>
      </c>
      <c r="B5616" t="s">
        <v>5565</v>
      </c>
      <c r="C5616" s="7">
        <v>41898</v>
      </c>
      <c r="D5616">
        <v>0</v>
      </c>
      <c r="E5616" t="s">
        <v>6037</v>
      </c>
      <c r="F5616">
        <v>6.5107145309448242</v>
      </c>
      <c r="G5616">
        <v>14</v>
      </c>
      <c r="H5616">
        <v>4.0714285714285712</v>
      </c>
      <c r="I5616">
        <v>78.714286804199219</v>
      </c>
      <c r="J5616">
        <v>2.7785201072692871</v>
      </c>
      <c r="K5616">
        <v>-1.1014288663864136</v>
      </c>
    </row>
    <row r="5617" spans="1:11" x14ac:dyDescent="0.25">
      <c r="A5617" t="s">
        <v>60</v>
      </c>
      <c r="B5617" t="s">
        <v>5565</v>
      </c>
      <c r="C5617" s="7">
        <v>41898</v>
      </c>
      <c r="D5617">
        <v>1</v>
      </c>
      <c r="E5617" t="s">
        <v>6038</v>
      </c>
      <c r="F5617">
        <v>7.612143237675939</v>
      </c>
      <c r="G5617">
        <v>14</v>
      </c>
      <c r="H5617">
        <v>4.0714285714285712</v>
      </c>
      <c r="I5617">
        <v>78.714286804199219</v>
      </c>
      <c r="J5617">
        <v>2.7785201072692871</v>
      </c>
      <c r="K5617">
        <v>-1.1014288663864136</v>
      </c>
    </row>
    <row r="5618" spans="1:11" x14ac:dyDescent="0.25">
      <c r="A5618" t="s">
        <v>60</v>
      </c>
      <c r="B5618" t="s">
        <v>4119</v>
      </c>
      <c r="C5618" s="7">
        <v>41899</v>
      </c>
      <c r="D5618">
        <v>0</v>
      </c>
      <c r="E5618" t="s">
        <v>5541</v>
      </c>
      <c r="F5618">
        <v>4.1389284133911133</v>
      </c>
      <c r="G5618">
        <v>7</v>
      </c>
      <c r="H5618">
        <v>8</v>
      </c>
      <c r="I5618">
        <v>73.857139587402344</v>
      </c>
      <c r="J5618">
        <v>8.6984338760375977</v>
      </c>
      <c r="K5618">
        <v>-3.3089284896850586</v>
      </c>
    </row>
    <row r="5619" spans="1:11" x14ac:dyDescent="0.25">
      <c r="A5619" t="s">
        <v>60</v>
      </c>
      <c r="B5619" t="s">
        <v>4119</v>
      </c>
      <c r="C5619" s="7">
        <v>41899</v>
      </c>
      <c r="D5619">
        <v>1</v>
      </c>
      <c r="E5619" t="s">
        <v>5542</v>
      </c>
      <c r="F5619">
        <v>7.4478569967406134</v>
      </c>
      <c r="G5619">
        <v>7</v>
      </c>
      <c r="H5619">
        <v>8</v>
      </c>
      <c r="I5619">
        <v>73.857139587402344</v>
      </c>
      <c r="J5619">
        <v>8.6984338760375977</v>
      </c>
      <c r="K5619">
        <v>-3.3089284896850586</v>
      </c>
    </row>
    <row r="5620" spans="1:11" x14ac:dyDescent="0.25">
      <c r="A5620" t="s">
        <v>60</v>
      </c>
      <c r="B5620" t="s">
        <v>3637</v>
      </c>
      <c r="C5620" s="7">
        <v>41899</v>
      </c>
      <c r="D5620">
        <v>0</v>
      </c>
      <c r="E5620" t="s">
        <v>3875</v>
      </c>
      <c r="F5620">
        <v>18.330034255981445</v>
      </c>
      <c r="G5620">
        <v>363</v>
      </c>
      <c r="H5620">
        <v>8.9641873278236908</v>
      </c>
      <c r="I5620">
        <v>73.247932434082031</v>
      </c>
      <c r="J5620">
        <v>5.8368148803710937</v>
      </c>
      <c r="K5620">
        <v>-0.17161828279495239</v>
      </c>
    </row>
    <row r="5621" spans="1:11" x14ac:dyDescent="0.25">
      <c r="A5621" t="s">
        <v>60</v>
      </c>
      <c r="B5621" t="s">
        <v>3637</v>
      </c>
      <c r="C5621" s="7">
        <v>41899</v>
      </c>
      <c r="D5621">
        <v>1</v>
      </c>
      <c r="E5621" t="s">
        <v>3876</v>
      </c>
      <c r="F5621">
        <v>18.50165294744998</v>
      </c>
      <c r="G5621">
        <v>363</v>
      </c>
      <c r="H5621">
        <v>8.9641873278236908</v>
      </c>
      <c r="I5621">
        <v>73.247932434082031</v>
      </c>
      <c r="J5621">
        <v>5.8368148803710937</v>
      </c>
      <c r="K5621">
        <v>-0.17161828279495239</v>
      </c>
    </row>
    <row r="5622" spans="1:11" x14ac:dyDescent="0.25">
      <c r="A5622" t="s">
        <v>60</v>
      </c>
      <c r="B5622" t="s">
        <v>61</v>
      </c>
      <c r="C5622" s="7">
        <v>41899</v>
      </c>
      <c r="D5622">
        <v>0</v>
      </c>
      <c r="E5622" t="s">
        <v>1642</v>
      </c>
      <c r="F5622">
        <v>22.666421890258789</v>
      </c>
      <c r="G5622">
        <v>204</v>
      </c>
      <c r="H5622">
        <v>8.7034313725490193</v>
      </c>
      <c r="I5622">
        <v>75</v>
      </c>
      <c r="J5622">
        <v>6.8587236404418945</v>
      </c>
      <c r="K5622">
        <v>-0.69394570589065552</v>
      </c>
    </row>
    <row r="5623" spans="1:11" x14ac:dyDescent="0.25">
      <c r="A5623" t="s">
        <v>60</v>
      </c>
      <c r="B5623" t="s">
        <v>61</v>
      </c>
      <c r="C5623" s="7">
        <v>41899</v>
      </c>
      <c r="D5623">
        <v>1</v>
      </c>
      <c r="E5623" t="s">
        <v>1643</v>
      </c>
      <c r="F5623">
        <v>23.360367680114567</v>
      </c>
      <c r="G5623">
        <v>204</v>
      </c>
      <c r="H5623">
        <v>8.7034313725490193</v>
      </c>
      <c r="I5623">
        <v>75</v>
      </c>
      <c r="J5623">
        <v>6.8587236404418945</v>
      </c>
      <c r="K5623">
        <v>-0.69394570589065552</v>
      </c>
    </row>
    <row r="5624" spans="1:11" x14ac:dyDescent="0.25">
      <c r="A5624" t="s">
        <v>60</v>
      </c>
      <c r="B5624" t="s">
        <v>62</v>
      </c>
      <c r="C5624" s="7">
        <v>41899</v>
      </c>
      <c r="D5624">
        <v>0</v>
      </c>
      <c r="E5624" t="s">
        <v>1644</v>
      </c>
      <c r="F5624">
        <v>12.76636791229248</v>
      </c>
      <c r="G5624">
        <v>159</v>
      </c>
      <c r="H5624">
        <v>9.2987421383647799</v>
      </c>
      <c r="I5624">
        <v>71</v>
      </c>
      <c r="J5624">
        <v>4.1001343727111816</v>
      </c>
      <c r="K5624">
        <v>0.49853765964508057</v>
      </c>
    </row>
    <row r="5625" spans="1:11" x14ac:dyDescent="0.25">
      <c r="A5625" t="s">
        <v>60</v>
      </c>
      <c r="B5625" t="s">
        <v>62</v>
      </c>
      <c r="C5625" s="7">
        <v>41899</v>
      </c>
      <c r="D5625">
        <v>1</v>
      </c>
      <c r="E5625" t="s">
        <v>1645</v>
      </c>
      <c r="F5625">
        <v>12.267830271578434</v>
      </c>
      <c r="G5625">
        <v>159</v>
      </c>
      <c r="H5625">
        <v>9.2987421383647799</v>
      </c>
      <c r="I5625">
        <v>71</v>
      </c>
      <c r="J5625">
        <v>4.1001343727111816</v>
      </c>
      <c r="K5625">
        <v>0.49853765964508057</v>
      </c>
    </row>
    <row r="5626" spans="1:11" x14ac:dyDescent="0.25">
      <c r="A5626" t="s">
        <v>60</v>
      </c>
      <c r="B5626" t="s">
        <v>74</v>
      </c>
      <c r="C5626" s="7">
        <v>41899</v>
      </c>
      <c r="D5626">
        <v>0</v>
      </c>
      <c r="E5626" t="s">
        <v>1646</v>
      </c>
      <c r="F5626">
        <v>22.652500152587891</v>
      </c>
      <c r="G5626">
        <v>4</v>
      </c>
      <c r="H5626">
        <v>7</v>
      </c>
      <c r="I5626">
        <v>71</v>
      </c>
      <c r="J5626">
        <v>7.0955643653869629</v>
      </c>
      <c r="K5626">
        <v>0.99249935150146484</v>
      </c>
    </row>
    <row r="5627" spans="1:11" x14ac:dyDescent="0.25">
      <c r="A5627" t="s">
        <v>60</v>
      </c>
      <c r="B5627" t="s">
        <v>74</v>
      </c>
      <c r="C5627" s="7">
        <v>41899</v>
      </c>
      <c r="D5627">
        <v>1</v>
      </c>
      <c r="E5627" t="s">
        <v>1647</v>
      </c>
      <c r="F5627">
        <v>21.660000324249268</v>
      </c>
      <c r="G5627">
        <v>4</v>
      </c>
      <c r="H5627">
        <v>7</v>
      </c>
      <c r="I5627">
        <v>71</v>
      </c>
      <c r="J5627">
        <v>7.0955643653869629</v>
      </c>
      <c r="K5627">
        <v>0.99249935150146484</v>
      </c>
    </row>
    <row r="5628" spans="1:11" x14ac:dyDescent="0.25">
      <c r="A5628" t="s">
        <v>60</v>
      </c>
      <c r="B5628" t="s">
        <v>63</v>
      </c>
      <c r="C5628" s="7">
        <v>41899</v>
      </c>
      <c r="D5628">
        <v>0</v>
      </c>
      <c r="E5628" t="s">
        <v>2900</v>
      </c>
      <c r="F5628">
        <v>0</v>
      </c>
      <c r="G5628">
        <v>0</v>
      </c>
      <c r="H5628">
        <v>0</v>
      </c>
      <c r="I5628">
        <v>0</v>
      </c>
      <c r="J5628">
        <v>0</v>
      </c>
      <c r="K5628">
        <v>0</v>
      </c>
    </row>
    <row r="5629" spans="1:11" x14ac:dyDescent="0.25">
      <c r="A5629" t="s">
        <v>60</v>
      </c>
      <c r="B5629" t="s">
        <v>63</v>
      </c>
      <c r="C5629" s="7">
        <v>41899</v>
      </c>
      <c r="D5629">
        <v>1</v>
      </c>
      <c r="E5629" t="s">
        <v>2901</v>
      </c>
      <c r="F5629">
        <v>0</v>
      </c>
      <c r="G5629">
        <v>0</v>
      </c>
      <c r="H5629">
        <v>0</v>
      </c>
      <c r="I5629">
        <v>0</v>
      </c>
      <c r="J5629">
        <v>0</v>
      </c>
      <c r="K5629">
        <v>0</v>
      </c>
    </row>
    <row r="5630" spans="1:11" x14ac:dyDescent="0.25">
      <c r="A5630" t="s">
        <v>60</v>
      </c>
      <c r="B5630" t="s">
        <v>64</v>
      </c>
      <c r="C5630" s="7">
        <v>41899</v>
      </c>
      <c r="D5630">
        <v>0</v>
      </c>
      <c r="E5630" t="s">
        <v>2902</v>
      </c>
      <c r="F5630">
        <v>0</v>
      </c>
      <c r="G5630">
        <v>0</v>
      </c>
      <c r="H5630">
        <v>0</v>
      </c>
      <c r="I5630">
        <v>0</v>
      </c>
      <c r="J5630">
        <v>0</v>
      </c>
      <c r="K5630">
        <v>0</v>
      </c>
    </row>
    <row r="5631" spans="1:11" x14ac:dyDescent="0.25">
      <c r="A5631" t="s">
        <v>60</v>
      </c>
      <c r="B5631" t="s">
        <v>64</v>
      </c>
      <c r="C5631" s="7">
        <v>41899</v>
      </c>
      <c r="D5631">
        <v>1</v>
      </c>
      <c r="E5631" t="s">
        <v>2903</v>
      </c>
      <c r="F5631">
        <v>0</v>
      </c>
      <c r="G5631">
        <v>0</v>
      </c>
      <c r="H5631">
        <v>0</v>
      </c>
      <c r="I5631">
        <v>0</v>
      </c>
      <c r="J5631">
        <v>0</v>
      </c>
      <c r="K5631">
        <v>0</v>
      </c>
    </row>
    <row r="5632" spans="1:11" x14ac:dyDescent="0.25">
      <c r="A5632" t="s">
        <v>60</v>
      </c>
      <c r="B5632" t="s">
        <v>65</v>
      </c>
      <c r="C5632" s="7">
        <v>41899</v>
      </c>
      <c r="D5632">
        <v>0</v>
      </c>
      <c r="E5632" t="s">
        <v>2904</v>
      </c>
      <c r="F5632">
        <v>0</v>
      </c>
      <c r="G5632">
        <v>0</v>
      </c>
      <c r="H5632">
        <v>0</v>
      </c>
      <c r="I5632">
        <v>0</v>
      </c>
      <c r="J5632">
        <v>0</v>
      </c>
      <c r="K5632">
        <v>0</v>
      </c>
    </row>
    <row r="5633" spans="1:11" x14ac:dyDescent="0.25">
      <c r="A5633" t="s">
        <v>60</v>
      </c>
      <c r="B5633" t="s">
        <v>65</v>
      </c>
      <c r="C5633" s="7">
        <v>41899</v>
      </c>
      <c r="D5633">
        <v>1</v>
      </c>
      <c r="E5633" t="s">
        <v>2905</v>
      </c>
      <c r="F5633">
        <v>0</v>
      </c>
      <c r="G5633">
        <v>0</v>
      </c>
      <c r="H5633">
        <v>0</v>
      </c>
      <c r="I5633">
        <v>0</v>
      </c>
      <c r="J5633">
        <v>0</v>
      </c>
      <c r="K5633">
        <v>0</v>
      </c>
    </row>
    <row r="5634" spans="1:11" x14ac:dyDescent="0.25">
      <c r="A5634" t="s">
        <v>60</v>
      </c>
      <c r="B5634" t="s">
        <v>66</v>
      </c>
      <c r="C5634" s="7">
        <v>41899</v>
      </c>
      <c r="D5634">
        <v>0</v>
      </c>
      <c r="E5634" t="s">
        <v>2906</v>
      </c>
      <c r="F5634">
        <v>21.368965148925781</v>
      </c>
      <c r="G5634">
        <v>181</v>
      </c>
      <c r="H5634">
        <v>10.685082872928177</v>
      </c>
      <c r="I5634">
        <v>73.209945678710938</v>
      </c>
      <c r="J5634">
        <v>6.7340497970581055</v>
      </c>
      <c r="K5634">
        <v>8.3908967673778534E-2</v>
      </c>
    </row>
    <row r="5635" spans="1:11" x14ac:dyDescent="0.25">
      <c r="A5635" t="s">
        <v>60</v>
      </c>
      <c r="B5635" t="s">
        <v>66</v>
      </c>
      <c r="C5635" s="7">
        <v>41899</v>
      </c>
      <c r="D5635">
        <v>1</v>
      </c>
      <c r="E5635" t="s">
        <v>2907</v>
      </c>
      <c r="F5635">
        <v>21.285055404415775</v>
      </c>
      <c r="G5635">
        <v>181</v>
      </c>
      <c r="H5635">
        <v>10.685082872928177</v>
      </c>
      <c r="I5635">
        <v>73.209945678710938</v>
      </c>
      <c r="J5635">
        <v>6.7340497970581055</v>
      </c>
      <c r="K5635">
        <v>8.3908967673778534E-2</v>
      </c>
    </row>
    <row r="5636" spans="1:11" x14ac:dyDescent="0.25">
      <c r="A5636" t="s">
        <v>60</v>
      </c>
      <c r="B5636" t="s">
        <v>67</v>
      </c>
      <c r="C5636" s="7">
        <v>41899</v>
      </c>
      <c r="D5636">
        <v>0</v>
      </c>
      <c r="E5636" t="s">
        <v>2908</v>
      </c>
      <c r="F5636">
        <v>15.037386894226074</v>
      </c>
      <c r="G5636">
        <v>176</v>
      </c>
      <c r="H5636">
        <v>7.2613636363636367</v>
      </c>
      <c r="I5636">
        <v>73.340911865234375</v>
      </c>
      <c r="J5636">
        <v>4.7723541259765625</v>
      </c>
      <c r="K5636">
        <v>-0.4676986038684845</v>
      </c>
    </row>
    <row r="5637" spans="1:11" x14ac:dyDescent="0.25">
      <c r="A5637" t="s">
        <v>60</v>
      </c>
      <c r="B5637" t="s">
        <v>67</v>
      </c>
      <c r="C5637" s="7">
        <v>41899</v>
      </c>
      <c r="D5637">
        <v>1</v>
      </c>
      <c r="E5637" t="s">
        <v>2909</v>
      </c>
      <c r="F5637">
        <v>15.505085162564434</v>
      </c>
      <c r="G5637">
        <v>176</v>
      </c>
      <c r="H5637">
        <v>7.2613636363636367</v>
      </c>
      <c r="I5637">
        <v>73.340911865234375</v>
      </c>
      <c r="J5637">
        <v>4.7723541259765625</v>
      </c>
      <c r="K5637">
        <v>-0.4676986038684845</v>
      </c>
    </row>
    <row r="5638" spans="1:11" x14ac:dyDescent="0.25">
      <c r="A5638" t="s">
        <v>60</v>
      </c>
      <c r="B5638" t="s">
        <v>68</v>
      </c>
      <c r="C5638" s="7">
        <v>41899</v>
      </c>
      <c r="D5638">
        <v>0</v>
      </c>
      <c r="E5638" t="s">
        <v>2910</v>
      </c>
      <c r="F5638">
        <v>24.414999008178711</v>
      </c>
      <c r="G5638">
        <v>2</v>
      </c>
      <c r="H5638">
        <v>7</v>
      </c>
      <c r="I5638">
        <v>73</v>
      </c>
      <c r="J5638">
        <v>0.32526618242263794</v>
      </c>
      <c r="K5638">
        <v>0.42999809980392456</v>
      </c>
    </row>
    <row r="5639" spans="1:11" x14ac:dyDescent="0.25">
      <c r="A5639" t="s">
        <v>60</v>
      </c>
      <c r="B5639" t="s">
        <v>68</v>
      </c>
      <c r="C5639" s="7">
        <v>41899</v>
      </c>
      <c r="D5639">
        <v>1</v>
      </c>
      <c r="E5639" t="s">
        <v>2911</v>
      </c>
      <c r="F5639">
        <v>23.985000908374786</v>
      </c>
      <c r="G5639">
        <v>2</v>
      </c>
      <c r="H5639">
        <v>7</v>
      </c>
      <c r="I5639">
        <v>73</v>
      </c>
      <c r="J5639">
        <v>0.32526618242263794</v>
      </c>
      <c r="K5639">
        <v>0.42999809980392456</v>
      </c>
    </row>
    <row r="5640" spans="1:11" x14ac:dyDescent="0.25">
      <c r="A5640" t="s">
        <v>60</v>
      </c>
      <c r="B5640" t="s">
        <v>4120</v>
      </c>
      <c r="C5640" s="7">
        <v>41899</v>
      </c>
      <c r="D5640">
        <v>0</v>
      </c>
      <c r="E5640" t="s">
        <v>5543</v>
      </c>
      <c r="F5640">
        <v>13.426638603210449</v>
      </c>
      <c r="G5640">
        <v>87</v>
      </c>
      <c r="H5640">
        <v>8.5574712643678161</v>
      </c>
      <c r="I5640">
        <v>72.931037902832031</v>
      </c>
      <c r="J5640">
        <v>4.817481517791748</v>
      </c>
      <c r="K5640">
        <v>-5.5143523961305618E-2</v>
      </c>
    </row>
    <row r="5641" spans="1:11" x14ac:dyDescent="0.25">
      <c r="A5641" t="s">
        <v>60</v>
      </c>
      <c r="B5641" t="s">
        <v>4120</v>
      </c>
      <c r="C5641" s="7">
        <v>41899</v>
      </c>
      <c r="D5641">
        <v>1</v>
      </c>
      <c r="E5641" t="s">
        <v>5544</v>
      </c>
      <c r="F5641">
        <v>13.48178170625677</v>
      </c>
      <c r="G5641">
        <v>87</v>
      </c>
      <c r="H5641">
        <v>8.5574712643678161</v>
      </c>
      <c r="I5641">
        <v>72.931037902832031</v>
      </c>
      <c r="J5641">
        <v>4.817481517791748</v>
      </c>
      <c r="K5641">
        <v>-5.5143523961305618E-2</v>
      </c>
    </row>
    <row r="5642" spans="1:11" x14ac:dyDescent="0.25">
      <c r="A5642" t="s">
        <v>60</v>
      </c>
      <c r="B5642" t="s">
        <v>4121</v>
      </c>
      <c r="C5642" s="7">
        <v>41899</v>
      </c>
      <c r="D5642">
        <v>0</v>
      </c>
      <c r="E5642" t="s">
        <v>5545</v>
      </c>
      <c r="F5642">
        <v>7.554375171661377</v>
      </c>
      <c r="G5642">
        <v>8</v>
      </c>
      <c r="H5642">
        <v>4.875</v>
      </c>
      <c r="I5642">
        <v>73.5</v>
      </c>
      <c r="J5642">
        <v>4.127281665802002</v>
      </c>
      <c r="K5642">
        <v>0.57187491655349731</v>
      </c>
    </row>
    <row r="5643" spans="1:11" x14ac:dyDescent="0.25">
      <c r="A5643" t="s">
        <v>60</v>
      </c>
      <c r="B5643" t="s">
        <v>4121</v>
      </c>
      <c r="C5643" s="7">
        <v>41899</v>
      </c>
      <c r="D5643">
        <v>1</v>
      </c>
      <c r="E5643" t="s">
        <v>5546</v>
      </c>
      <c r="F5643">
        <v>6.9825000935234129</v>
      </c>
      <c r="G5643">
        <v>8</v>
      </c>
      <c r="H5643">
        <v>4.875</v>
      </c>
      <c r="I5643">
        <v>73.5</v>
      </c>
      <c r="J5643">
        <v>4.127281665802002</v>
      </c>
      <c r="K5643">
        <v>0.57187491655349731</v>
      </c>
    </row>
    <row r="5644" spans="1:11" x14ac:dyDescent="0.25">
      <c r="A5644" t="s">
        <v>60</v>
      </c>
      <c r="B5644" t="s">
        <v>4122</v>
      </c>
      <c r="C5644" s="7">
        <v>41899</v>
      </c>
      <c r="D5644">
        <v>0</v>
      </c>
      <c r="E5644" t="s">
        <v>5547</v>
      </c>
      <c r="F5644">
        <v>25.230560302734375</v>
      </c>
      <c r="G5644">
        <v>174</v>
      </c>
      <c r="H5644">
        <v>9.2212643678160919</v>
      </c>
      <c r="I5644">
        <v>73.482757568359375</v>
      </c>
      <c r="J5644">
        <v>6.9076066017150879</v>
      </c>
      <c r="K5644">
        <v>-9.4554223120212555E-2</v>
      </c>
    </row>
    <row r="5645" spans="1:11" x14ac:dyDescent="0.25">
      <c r="A5645" t="s">
        <v>60</v>
      </c>
      <c r="B5645" t="s">
        <v>4122</v>
      </c>
      <c r="C5645" s="7">
        <v>41899</v>
      </c>
      <c r="D5645">
        <v>1</v>
      </c>
      <c r="E5645" t="s">
        <v>5548</v>
      </c>
      <c r="F5645">
        <v>25.325114994256317</v>
      </c>
      <c r="G5645">
        <v>174</v>
      </c>
      <c r="H5645">
        <v>9.2212643678160919</v>
      </c>
      <c r="I5645">
        <v>73.482757568359375</v>
      </c>
      <c r="J5645">
        <v>6.9076066017150879</v>
      </c>
      <c r="K5645">
        <v>-9.4554223120212555E-2</v>
      </c>
    </row>
    <row r="5646" spans="1:11" x14ac:dyDescent="0.25">
      <c r="A5646" t="s">
        <v>60</v>
      </c>
      <c r="B5646" t="s">
        <v>75</v>
      </c>
      <c r="C5646" s="7">
        <v>41899</v>
      </c>
      <c r="D5646">
        <v>0</v>
      </c>
      <c r="E5646" t="s">
        <v>1648</v>
      </c>
      <c r="F5646">
        <v>0</v>
      </c>
      <c r="G5646">
        <v>0</v>
      </c>
      <c r="H5646">
        <v>0</v>
      </c>
      <c r="I5646">
        <v>0</v>
      </c>
      <c r="J5646">
        <v>0</v>
      </c>
      <c r="K5646">
        <v>0</v>
      </c>
    </row>
    <row r="5647" spans="1:11" x14ac:dyDescent="0.25">
      <c r="A5647" t="s">
        <v>60</v>
      </c>
      <c r="B5647" t="s">
        <v>75</v>
      </c>
      <c r="C5647" s="7">
        <v>41899</v>
      </c>
      <c r="D5647">
        <v>1</v>
      </c>
      <c r="E5647" t="s">
        <v>1649</v>
      </c>
      <c r="F5647">
        <v>0</v>
      </c>
      <c r="G5647">
        <v>0</v>
      </c>
      <c r="H5647">
        <v>0</v>
      </c>
      <c r="I5647">
        <v>0</v>
      </c>
      <c r="J5647">
        <v>0</v>
      </c>
      <c r="K5647">
        <v>0</v>
      </c>
    </row>
    <row r="5648" spans="1:11" x14ac:dyDescent="0.25">
      <c r="A5648" t="s">
        <v>60</v>
      </c>
      <c r="B5648" t="s">
        <v>69</v>
      </c>
      <c r="C5648" s="7">
        <v>41899</v>
      </c>
      <c r="D5648">
        <v>0</v>
      </c>
      <c r="E5648" t="s">
        <v>1650</v>
      </c>
      <c r="F5648">
        <v>0</v>
      </c>
      <c r="G5648">
        <v>0</v>
      </c>
      <c r="H5648">
        <v>0</v>
      </c>
      <c r="I5648">
        <v>0</v>
      </c>
      <c r="J5648">
        <v>0</v>
      </c>
      <c r="K5648">
        <v>0</v>
      </c>
    </row>
    <row r="5649" spans="1:11" x14ac:dyDescent="0.25">
      <c r="A5649" t="s">
        <v>60</v>
      </c>
      <c r="B5649" t="s">
        <v>69</v>
      </c>
      <c r="C5649" s="7">
        <v>41899</v>
      </c>
      <c r="D5649">
        <v>1</v>
      </c>
      <c r="E5649" t="s">
        <v>1651</v>
      </c>
      <c r="F5649">
        <v>0</v>
      </c>
      <c r="G5649">
        <v>0</v>
      </c>
      <c r="H5649">
        <v>0</v>
      </c>
      <c r="I5649">
        <v>0</v>
      </c>
      <c r="J5649">
        <v>0</v>
      </c>
      <c r="K5649">
        <v>0</v>
      </c>
    </row>
    <row r="5650" spans="1:11" x14ac:dyDescent="0.25">
      <c r="A5650" t="s">
        <v>60</v>
      </c>
      <c r="B5650" t="s">
        <v>70</v>
      </c>
      <c r="C5650" s="7">
        <v>41899</v>
      </c>
      <c r="D5650">
        <v>0</v>
      </c>
      <c r="E5650" t="s">
        <v>1652</v>
      </c>
      <c r="F5650">
        <v>0</v>
      </c>
      <c r="G5650">
        <v>0</v>
      </c>
      <c r="H5650">
        <v>0</v>
      </c>
      <c r="I5650">
        <v>0</v>
      </c>
      <c r="J5650">
        <v>0</v>
      </c>
      <c r="K5650">
        <v>0</v>
      </c>
    </row>
    <row r="5651" spans="1:11" x14ac:dyDescent="0.25">
      <c r="A5651" t="s">
        <v>60</v>
      </c>
      <c r="B5651" t="s">
        <v>70</v>
      </c>
      <c r="C5651" s="7">
        <v>41899</v>
      </c>
      <c r="D5651">
        <v>1</v>
      </c>
      <c r="E5651" t="s">
        <v>1653</v>
      </c>
      <c r="F5651">
        <v>0</v>
      </c>
      <c r="G5651">
        <v>0</v>
      </c>
      <c r="H5651">
        <v>0</v>
      </c>
      <c r="I5651">
        <v>0</v>
      </c>
      <c r="J5651">
        <v>0</v>
      </c>
      <c r="K5651">
        <v>0</v>
      </c>
    </row>
    <row r="5652" spans="1:11" x14ac:dyDescent="0.25">
      <c r="A5652" t="s">
        <v>60</v>
      </c>
      <c r="B5652" t="s">
        <v>5566</v>
      </c>
      <c r="C5652" s="7">
        <v>41899</v>
      </c>
      <c r="D5652">
        <v>0</v>
      </c>
      <c r="E5652" t="s">
        <v>6039</v>
      </c>
      <c r="F5652">
        <v>4.744999885559082</v>
      </c>
      <c r="G5652">
        <v>1</v>
      </c>
      <c r="H5652">
        <v>1</v>
      </c>
      <c r="I5652">
        <v>75</v>
      </c>
      <c r="K5652">
        <v>3.2599997520446777</v>
      </c>
    </row>
    <row r="5653" spans="1:11" x14ac:dyDescent="0.25">
      <c r="A5653" t="s">
        <v>60</v>
      </c>
      <c r="B5653" t="s">
        <v>5566</v>
      </c>
      <c r="C5653" s="7">
        <v>41899</v>
      </c>
      <c r="D5653">
        <v>1</v>
      </c>
      <c r="E5653" t="s">
        <v>6040</v>
      </c>
      <c r="F5653">
        <v>1.4850000143051147</v>
      </c>
      <c r="G5653">
        <v>1</v>
      </c>
      <c r="H5653">
        <v>1</v>
      </c>
      <c r="I5653">
        <v>75</v>
      </c>
      <c r="K5653">
        <v>3.2599997520446777</v>
      </c>
    </row>
    <row r="5654" spans="1:11" x14ac:dyDescent="0.25">
      <c r="A5654" t="s">
        <v>60</v>
      </c>
      <c r="B5654" t="s">
        <v>4123</v>
      </c>
      <c r="C5654" s="7">
        <v>41899</v>
      </c>
      <c r="D5654">
        <v>0</v>
      </c>
      <c r="E5654" t="s">
        <v>5549</v>
      </c>
      <c r="F5654">
        <v>9.2101669311523437</v>
      </c>
      <c r="G5654">
        <v>30</v>
      </c>
      <c r="H5654">
        <v>2.9333333333333331</v>
      </c>
      <c r="I5654">
        <v>74.066665649414063</v>
      </c>
      <c r="J5654">
        <v>2.7282772064208984</v>
      </c>
      <c r="K5654">
        <v>0.31899967789649963</v>
      </c>
    </row>
    <row r="5655" spans="1:11" x14ac:dyDescent="0.25">
      <c r="A5655" t="s">
        <v>60</v>
      </c>
      <c r="B5655" t="s">
        <v>4123</v>
      </c>
      <c r="C5655" s="7">
        <v>41899</v>
      </c>
      <c r="D5655">
        <v>1</v>
      </c>
      <c r="E5655" t="s">
        <v>5550</v>
      </c>
      <c r="F5655">
        <v>8.891166822612286</v>
      </c>
      <c r="G5655">
        <v>30</v>
      </c>
      <c r="H5655">
        <v>2.9333333333333331</v>
      </c>
      <c r="I5655">
        <v>74.066665649414063</v>
      </c>
      <c r="J5655">
        <v>2.7282772064208984</v>
      </c>
      <c r="K5655">
        <v>0.31899967789649963</v>
      </c>
    </row>
    <row r="5656" spans="1:11" x14ac:dyDescent="0.25">
      <c r="A5656" t="s">
        <v>60</v>
      </c>
      <c r="B5656" t="s">
        <v>4124</v>
      </c>
      <c r="C5656" s="7">
        <v>41899</v>
      </c>
      <c r="D5656">
        <v>0</v>
      </c>
      <c r="E5656" t="s">
        <v>5551</v>
      </c>
      <c r="F5656">
        <v>15.351666450500488</v>
      </c>
      <c r="G5656">
        <v>42</v>
      </c>
      <c r="H5656">
        <v>15.80952380952381</v>
      </c>
      <c r="I5656">
        <v>71.952377319335937</v>
      </c>
      <c r="J5656">
        <v>4.7876677513122559</v>
      </c>
      <c r="K5656">
        <v>-0.22619061172008514</v>
      </c>
    </row>
    <row r="5657" spans="1:11" x14ac:dyDescent="0.25">
      <c r="A5657" t="s">
        <v>60</v>
      </c>
      <c r="B5657" t="s">
        <v>4124</v>
      </c>
      <c r="C5657" s="7">
        <v>41899</v>
      </c>
      <c r="D5657">
        <v>1</v>
      </c>
      <c r="E5657" t="s">
        <v>5552</v>
      </c>
      <c r="F5657">
        <v>15.577857129275799</v>
      </c>
      <c r="G5657">
        <v>42</v>
      </c>
      <c r="H5657">
        <v>15.80952380952381</v>
      </c>
      <c r="I5657">
        <v>71.952377319335937</v>
      </c>
      <c r="J5657">
        <v>4.7876677513122559</v>
      </c>
      <c r="K5657">
        <v>-0.22619061172008514</v>
      </c>
    </row>
    <row r="5658" spans="1:11" x14ac:dyDescent="0.25">
      <c r="A5658" t="s">
        <v>60</v>
      </c>
      <c r="B5658" t="s">
        <v>71</v>
      </c>
      <c r="C5658" s="7">
        <v>41899</v>
      </c>
      <c r="D5658">
        <v>0</v>
      </c>
      <c r="E5658" t="s">
        <v>1654</v>
      </c>
      <c r="F5658">
        <v>7.8549995422363281</v>
      </c>
      <c r="G5658">
        <v>1</v>
      </c>
      <c r="H5658">
        <v>1</v>
      </c>
      <c r="I5658">
        <v>71</v>
      </c>
      <c r="K5658">
        <v>7.1949996948242187</v>
      </c>
    </row>
    <row r="5659" spans="1:11" x14ac:dyDescent="0.25">
      <c r="A5659" t="s">
        <v>60</v>
      </c>
      <c r="B5659" t="s">
        <v>71</v>
      </c>
      <c r="C5659" s="7">
        <v>41899</v>
      </c>
      <c r="D5659">
        <v>1</v>
      </c>
      <c r="E5659" t="s">
        <v>1655</v>
      </c>
      <c r="F5659">
        <v>0.65999996662139893</v>
      </c>
      <c r="G5659">
        <v>1</v>
      </c>
      <c r="H5659">
        <v>1</v>
      </c>
      <c r="I5659">
        <v>71</v>
      </c>
      <c r="K5659">
        <v>7.1949996948242187</v>
      </c>
    </row>
    <row r="5660" spans="1:11" x14ac:dyDescent="0.25">
      <c r="A5660" t="s">
        <v>60</v>
      </c>
      <c r="B5660" t="s">
        <v>72</v>
      </c>
      <c r="C5660" s="7">
        <v>41899</v>
      </c>
      <c r="D5660">
        <v>0</v>
      </c>
      <c r="E5660" t="s">
        <v>1656</v>
      </c>
      <c r="F5660">
        <v>5.0497350692749023</v>
      </c>
      <c r="G5660">
        <v>85</v>
      </c>
      <c r="H5660">
        <v>2.9823529411764707</v>
      </c>
      <c r="I5660">
        <v>73.635292053222656</v>
      </c>
      <c r="J5660">
        <v>2.4297444820404053</v>
      </c>
      <c r="K5660">
        <v>7.9117408022284508E-3</v>
      </c>
    </row>
    <row r="5661" spans="1:11" x14ac:dyDescent="0.25">
      <c r="A5661" t="s">
        <v>60</v>
      </c>
      <c r="B5661" t="s">
        <v>72</v>
      </c>
      <c r="C5661" s="7">
        <v>41899</v>
      </c>
      <c r="D5661">
        <v>1</v>
      </c>
      <c r="E5661" t="s">
        <v>1657</v>
      </c>
      <c r="F5661">
        <v>5.0418235375600702</v>
      </c>
      <c r="G5661">
        <v>85</v>
      </c>
      <c r="H5661">
        <v>2.9823529411764707</v>
      </c>
      <c r="I5661">
        <v>73.635292053222656</v>
      </c>
      <c r="J5661">
        <v>2.4297444820404053</v>
      </c>
      <c r="K5661">
        <v>7.9117408022284508E-3</v>
      </c>
    </row>
    <row r="5662" spans="1:11" x14ac:dyDescent="0.25">
      <c r="A5662" t="s">
        <v>60</v>
      </c>
      <c r="B5662" t="s">
        <v>73</v>
      </c>
      <c r="C5662" s="7">
        <v>41899</v>
      </c>
      <c r="D5662">
        <v>0</v>
      </c>
      <c r="E5662" t="s">
        <v>1658</v>
      </c>
      <c r="F5662">
        <v>22.443033218383789</v>
      </c>
      <c r="G5662">
        <v>277</v>
      </c>
      <c r="H5662">
        <v>10.828519855595667</v>
      </c>
      <c r="I5662">
        <v>73.137184143066406</v>
      </c>
      <c r="J5662">
        <v>6.5325274467468262</v>
      </c>
      <c r="K5662">
        <v>-0.25330302119255066</v>
      </c>
    </row>
    <row r="5663" spans="1:11" x14ac:dyDescent="0.25">
      <c r="A5663" t="s">
        <v>60</v>
      </c>
      <c r="B5663" t="s">
        <v>73</v>
      </c>
      <c r="C5663" s="7">
        <v>41899</v>
      </c>
      <c r="D5663">
        <v>1</v>
      </c>
      <c r="E5663" t="s">
        <v>1659</v>
      </c>
      <c r="F5663">
        <v>22.696335809621356</v>
      </c>
      <c r="G5663">
        <v>277</v>
      </c>
      <c r="H5663">
        <v>10.828519855595667</v>
      </c>
      <c r="I5663">
        <v>73.137184143066406</v>
      </c>
      <c r="J5663">
        <v>6.5325274467468262</v>
      </c>
      <c r="K5663">
        <v>-0.25330302119255066</v>
      </c>
    </row>
    <row r="5664" spans="1:11" x14ac:dyDescent="0.25">
      <c r="A5664" t="s">
        <v>60</v>
      </c>
      <c r="B5664" t="s">
        <v>5565</v>
      </c>
      <c r="C5664" s="7">
        <v>41899</v>
      </c>
      <c r="D5664">
        <v>0</v>
      </c>
      <c r="E5664" t="s">
        <v>6041</v>
      </c>
      <c r="F5664">
        <v>5.7385711669921875</v>
      </c>
      <c r="G5664">
        <v>14</v>
      </c>
      <c r="H5664">
        <v>4.0714285714285712</v>
      </c>
      <c r="I5664">
        <v>73.857139587402344</v>
      </c>
      <c r="J5664">
        <v>4.1097102165222168</v>
      </c>
      <c r="K5664">
        <v>-1.8421428203582764</v>
      </c>
    </row>
    <row r="5665" spans="1:11" x14ac:dyDescent="0.25">
      <c r="A5665" t="s">
        <v>60</v>
      </c>
      <c r="B5665" t="s">
        <v>5565</v>
      </c>
      <c r="C5665" s="7">
        <v>41899</v>
      </c>
      <c r="D5665">
        <v>1</v>
      </c>
      <c r="E5665" t="s">
        <v>6042</v>
      </c>
      <c r="F5665">
        <v>7.5807141879839559</v>
      </c>
      <c r="G5665">
        <v>14</v>
      </c>
      <c r="H5665">
        <v>4.0714285714285712</v>
      </c>
      <c r="I5665">
        <v>73.857139587402344</v>
      </c>
      <c r="J5665">
        <v>4.1097102165222168</v>
      </c>
      <c r="K5665">
        <v>-1.8421428203582764</v>
      </c>
    </row>
    <row r="5666" spans="1:11" x14ac:dyDescent="0.25">
      <c r="A5666" t="s">
        <v>60</v>
      </c>
      <c r="B5666" t="s">
        <v>4119</v>
      </c>
      <c r="C5666" s="7">
        <v>41998</v>
      </c>
      <c r="D5666">
        <v>0</v>
      </c>
      <c r="E5666" t="s">
        <v>5553</v>
      </c>
      <c r="F5666">
        <v>6.3857293128967285</v>
      </c>
      <c r="G5666">
        <v>6.75</v>
      </c>
      <c r="H5666">
        <v>6.9583333333333339</v>
      </c>
      <c r="I5666">
        <v>74.845237731933594</v>
      </c>
      <c r="J5666">
        <v>5.6303210258483887</v>
      </c>
      <c r="K5666">
        <v>0.10165201872587204</v>
      </c>
    </row>
    <row r="5667" spans="1:11" x14ac:dyDescent="0.25">
      <c r="A5667" t="s">
        <v>60</v>
      </c>
      <c r="B5667" t="s">
        <v>4119</v>
      </c>
      <c r="C5667" s="7">
        <v>41998</v>
      </c>
      <c r="D5667">
        <v>1</v>
      </c>
      <c r="E5667" t="s">
        <v>5554</v>
      </c>
      <c r="F5667">
        <v>6.2840773206026785</v>
      </c>
      <c r="G5667">
        <v>6.75</v>
      </c>
      <c r="H5667">
        <v>6.9583333333333339</v>
      </c>
      <c r="I5667">
        <v>74.845237731933594</v>
      </c>
      <c r="J5667">
        <v>5.6303210258483887</v>
      </c>
      <c r="K5667">
        <v>0.10165201872587204</v>
      </c>
    </row>
    <row r="5668" spans="1:11" x14ac:dyDescent="0.25">
      <c r="A5668" t="s">
        <v>60</v>
      </c>
      <c r="B5668" t="s">
        <v>3637</v>
      </c>
      <c r="C5668" s="7">
        <v>41998</v>
      </c>
      <c r="D5668">
        <v>0</v>
      </c>
      <c r="E5668" t="s">
        <v>3877</v>
      </c>
      <c r="F5668">
        <v>18.917778015136719</v>
      </c>
      <c r="G5668">
        <v>340.75</v>
      </c>
      <c r="H5668">
        <v>9.0548010798093745</v>
      </c>
      <c r="I5668">
        <v>74.436012268066406</v>
      </c>
      <c r="J5668">
        <v>6.6055130958557129</v>
      </c>
      <c r="K5668">
        <v>-0.26091158390045166</v>
      </c>
    </row>
    <row r="5669" spans="1:11" x14ac:dyDescent="0.25">
      <c r="A5669" t="s">
        <v>60</v>
      </c>
      <c r="B5669" t="s">
        <v>3637</v>
      </c>
      <c r="C5669" s="7">
        <v>41998</v>
      </c>
      <c r="D5669">
        <v>1</v>
      </c>
      <c r="E5669" t="s">
        <v>3878</v>
      </c>
      <c r="F5669">
        <v>19.1786902763446</v>
      </c>
      <c r="G5669">
        <v>340.75</v>
      </c>
      <c r="H5669">
        <v>9.0548010798093745</v>
      </c>
      <c r="I5669">
        <v>74.436012268066406</v>
      </c>
      <c r="J5669">
        <v>6.6055130958557129</v>
      </c>
      <c r="K5669">
        <v>-0.26091158390045166</v>
      </c>
    </row>
    <row r="5670" spans="1:11" x14ac:dyDescent="0.25">
      <c r="A5670" t="s">
        <v>60</v>
      </c>
      <c r="B5670" t="s">
        <v>61</v>
      </c>
      <c r="C5670" s="7">
        <v>41998</v>
      </c>
      <c r="D5670">
        <v>0</v>
      </c>
      <c r="E5670" t="s">
        <v>3603</v>
      </c>
      <c r="F5670">
        <v>23.668317794799805</v>
      </c>
      <c r="G5670">
        <v>191.5</v>
      </c>
      <c r="H5670">
        <v>8.7442943086325435</v>
      </c>
      <c r="I5670">
        <v>75.75</v>
      </c>
      <c r="J5670">
        <v>6.7048592567443848</v>
      </c>
      <c r="K5670">
        <v>-0.380077064037323</v>
      </c>
    </row>
    <row r="5671" spans="1:11" x14ac:dyDescent="0.25">
      <c r="A5671" t="s">
        <v>60</v>
      </c>
      <c r="B5671" t="s">
        <v>61</v>
      </c>
      <c r="C5671" s="7">
        <v>41998</v>
      </c>
      <c r="D5671">
        <v>1</v>
      </c>
      <c r="E5671" t="s">
        <v>3604</v>
      </c>
      <c r="F5671">
        <v>24.048395303707352</v>
      </c>
      <c r="G5671">
        <v>191.5</v>
      </c>
      <c r="H5671">
        <v>8.7442943086325435</v>
      </c>
      <c r="I5671">
        <v>75.75</v>
      </c>
      <c r="J5671">
        <v>6.7048592567443848</v>
      </c>
      <c r="K5671">
        <v>-0.380077064037323</v>
      </c>
    </row>
    <row r="5672" spans="1:11" x14ac:dyDescent="0.25">
      <c r="A5672" t="s">
        <v>60</v>
      </c>
      <c r="B5672" t="s">
        <v>62</v>
      </c>
      <c r="C5672" s="7">
        <v>41998</v>
      </c>
      <c r="D5672">
        <v>0</v>
      </c>
      <c r="E5672" t="s">
        <v>3605</v>
      </c>
      <c r="F5672">
        <v>12.82232666015625</v>
      </c>
      <c r="G5672">
        <v>149.25</v>
      </c>
      <c r="H5672">
        <v>9.453223270440251</v>
      </c>
      <c r="I5672">
        <v>72.75</v>
      </c>
      <c r="J5672">
        <v>6.3421554565429687</v>
      </c>
      <c r="K5672">
        <v>-0.10805176198482513</v>
      </c>
    </row>
    <row r="5673" spans="1:11" x14ac:dyDescent="0.25">
      <c r="A5673" t="s">
        <v>60</v>
      </c>
      <c r="B5673" t="s">
        <v>62</v>
      </c>
      <c r="C5673" s="7">
        <v>41998</v>
      </c>
      <c r="D5673">
        <v>1</v>
      </c>
      <c r="E5673" t="s">
        <v>3606</v>
      </c>
      <c r="F5673">
        <v>12.930378754981705</v>
      </c>
      <c r="G5673">
        <v>149.25</v>
      </c>
      <c r="H5673">
        <v>9.453223270440251</v>
      </c>
      <c r="I5673">
        <v>72.75</v>
      </c>
      <c r="J5673">
        <v>6.3421554565429687</v>
      </c>
      <c r="K5673">
        <v>-0.10805176198482513</v>
      </c>
    </row>
    <row r="5674" spans="1:11" x14ac:dyDescent="0.25">
      <c r="A5674" t="s">
        <v>60</v>
      </c>
      <c r="B5674" t="s">
        <v>74</v>
      </c>
      <c r="C5674" s="7">
        <v>41998</v>
      </c>
      <c r="D5674">
        <v>0</v>
      </c>
      <c r="E5674" t="s">
        <v>3607</v>
      </c>
      <c r="F5674">
        <v>24.630832672119141</v>
      </c>
      <c r="G5674">
        <v>4</v>
      </c>
      <c r="H5674">
        <v>7</v>
      </c>
      <c r="I5674">
        <v>74.666664123535156</v>
      </c>
      <c r="J5674">
        <v>8.8350849151611328</v>
      </c>
      <c r="K5674">
        <v>3.4724993705749512</v>
      </c>
    </row>
    <row r="5675" spans="1:11" x14ac:dyDescent="0.25">
      <c r="A5675" t="s">
        <v>60</v>
      </c>
      <c r="B5675" t="s">
        <v>74</v>
      </c>
      <c r="C5675" s="7">
        <v>41998</v>
      </c>
      <c r="D5675">
        <v>1</v>
      </c>
      <c r="E5675" t="s">
        <v>3608</v>
      </c>
      <c r="F5675">
        <v>21.158333301544189</v>
      </c>
      <c r="G5675">
        <v>4</v>
      </c>
      <c r="H5675">
        <v>7</v>
      </c>
      <c r="I5675">
        <v>74.666664123535156</v>
      </c>
      <c r="J5675">
        <v>8.8350849151611328</v>
      </c>
      <c r="K5675">
        <v>3.4724993705749512</v>
      </c>
    </row>
    <row r="5676" spans="1:11" x14ac:dyDescent="0.25">
      <c r="A5676" t="s">
        <v>60</v>
      </c>
      <c r="B5676" t="s">
        <v>63</v>
      </c>
      <c r="C5676" s="7">
        <v>41998</v>
      </c>
      <c r="D5676">
        <v>0</v>
      </c>
      <c r="E5676" t="s">
        <v>3609</v>
      </c>
      <c r="F5676">
        <v>0</v>
      </c>
      <c r="G5676">
        <v>0</v>
      </c>
      <c r="H5676">
        <v>0</v>
      </c>
      <c r="I5676">
        <v>0</v>
      </c>
      <c r="J5676">
        <v>0</v>
      </c>
      <c r="K5676">
        <v>0</v>
      </c>
    </row>
    <row r="5677" spans="1:11" x14ac:dyDescent="0.25">
      <c r="A5677" t="s">
        <v>60</v>
      </c>
      <c r="B5677" t="s">
        <v>63</v>
      </c>
      <c r="C5677" s="7">
        <v>41998</v>
      </c>
      <c r="D5677">
        <v>1</v>
      </c>
      <c r="E5677" t="s">
        <v>3610</v>
      </c>
      <c r="F5677">
        <v>0</v>
      </c>
      <c r="G5677">
        <v>0</v>
      </c>
      <c r="H5677">
        <v>0</v>
      </c>
      <c r="I5677">
        <v>0</v>
      </c>
      <c r="J5677">
        <v>0</v>
      </c>
      <c r="K5677">
        <v>0</v>
      </c>
    </row>
    <row r="5678" spans="1:11" x14ac:dyDescent="0.25">
      <c r="A5678" t="s">
        <v>60</v>
      </c>
      <c r="B5678" t="s">
        <v>64</v>
      </c>
      <c r="C5678" s="7">
        <v>41998</v>
      </c>
      <c r="D5678">
        <v>0</v>
      </c>
      <c r="E5678" t="s">
        <v>3611</v>
      </c>
      <c r="F5678">
        <v>0</v>
      </c>
      <c r="G5678">
        <v>0</v>
      </c>
      <c r="H5678">
        <v>0</v>
      </c>
      <c r="I5678">
        <v>0</v>
      </c>
      <c r="J5678">
        <v>0</v>
      </c>
      <c r="K5678">
        <v>0</v>
      </c>
    </row>
    <row r="5679" spans="1:11" x14ac:dyDescent="0.25">
      <c r="A5679" t="s">
        <v>60</v>
      </c>
      <c r="B5679" t="s">
        <v>64</v>
      </c>
      <c r="C5679" s="7">
        <v>41998</v>
      </c>
      <c r="D5679">
        <v>1</v>
      </c>
      <c r="E5679" t="s">
        <v>3612</v>
      </c>
      <c r="F5679">
        <v>0</v>
      </c>
      <c r="G5679">
        <v>0</v>
      </c>
      <c r="H5679">
        <v>0</v>
      </c>
      <c r="I5679">
        <v>0</v>
      </c>
      <c r="J5679">
        <v>0</v>
      </c>
      <c r="K5679">
        <v>0</v>
      </c>
    </row>
    <row r="5680" spans="1:11" x14ac:dyDescent="0.25">
      <c r="A5680" t="s">
        <v>60</v>
      </c>
      <c r="B5680" t="s">
        <v>65</v>
      </c>
      <c r="C5680" s="7">
        <v>41998</v>
      </c>
      <c r="D5680">
        <v>0</v>
      </c>
      <c r="E5680" t="s">
        <v>3613</v>
      </c>
      <c r="F5680">
        <v>0</v>
      </c>
      <c r="G5680">
        <v>0</v>
      </c>
      <c r="H5680">
        <v>0</v>
      </c>
      <c r="I5680">
        <v>0</v>
      </c>
      <c r="J5680">
        <v>0</v>
      </c>
      <c r="K5680">
        <v>0</v>
      </c>
    </row>
    <row r="5681" spans="1:11" x14ac:dyDescent="0.25">
      <c r="A5681" t="s">
        <v>60</v>
      </c>
      <c r="B5681" t="s">
        <v>65</v>
      </c>
      <c r="C5681" s="7">
        <v>41998</v>
      </c>
      <c r="D5681">
        <v>1</v>
      </c>
      <c r="E5681" t="s">
        <v>3614</v>
      </c>
      <c r="F5681">
        <v>0</v>
      </c>
      <c r="G5681">
        <v>0</v>
      </c>
      <c r="H5681">
        <v>0</v>
      </c>
      <c r="I5681">
        <v>0</v>
      </c>
      <c r="J5681">
        <v>0</v>
      </c>
      <c r="K5681">
        <v>0</v>
      </c>
    </row>
    <row r="5682" spans="1:11" x14ac:dyDescent="0.25">
      <c r="A5682" t="s">
        <v>60</v>
      </c>
      <c r="B5682" t="s">
        <v>66</v>
      </c>
      <c r="C5682" s="7">
        <v>41998</v>
      </c>
      <c r="D5682">
        <v>0</v>
      </c>
      <c r="E5682" t="s">
        <v>3615</v>
      </c>
      <c r="F5682">
        <v>21.946155548095703</v>
      </c>
      <c r="G5682">
        <v>172.5</v>
      </c>
      <c r="H5682">
        <v>10.75360807306348</v>
      </c>
      <c r="I5682">
        <v>74.385581970214844</v>
      </c>
      <c r="J5682">
        <v>7.2657589912414551</v>
      </c>
      <c r="K5682">
        <v>-7.5739428400993347E-2</v>
      </c>
    </row>
    <row r="5683" spans="1:11" x14ac:dyDescent="0.25">
      <c r="A5683" t="s">
        <v>60</v>
      </c>
      <c r="B5683" t="s">
        <v>66</v>
      </c>
      <c r="C5683" s="7">
        <v>41998</v>
      </c>
      <c r="D5683">
        <v>1</v>
      </c>
      <c r="E5683" t="s">
        <v>3616</v>
      </c>
      <c r="F5683">
        <v>22.02189458969772</v>
      </c>
      <c r="G5683">
        <v>172.5</v>
      </c>
      <c r="H5683">
        <v>10.75360807306348</v>
      </c>
      <c r="I5683">
        <v>74.385581970214844</v>
      </c>
      <c r="J5683">
        <v>7.2657589912414551</v>
      </c>
      <c r="K5683">
        <v>-7.5739428400993347E-2</v>
      </c>
    </row>
    <row r="5684" spans="1:11" x14ac:dyDescent="0.25">
      <c r="A5684" t="s">
        <v>60</v>
      </c>
      <c r="B5684" t="s">
        <v>67</v>
      </c>
      <c r="C5684" s="7">
        <v>41998</v>
      </c>
      <c r="D5684">
        <v>0</v>
      </c>
      <c r="E5684" t="s">
        <v>3617</v>
      </c>
      <c r="F5684">
        <v>15.575004577636719</v>
      </c>
      <c r="G5684">
        <v>163.25</v>
      </c>
      <c r="H5684">
        <v>7.3070227272727273</v>
      </c>
      <c r="I5684">
        <v>74.520454406738281</v>
      </c>
      <c r="J5684">
        <v>5.7421636581420898</v>
      </c>
      <c r="K5684">
        <v>-0.54190504550933838</v>
      </c>
    </row>
    <row r="5685" spans="1:11" x14ac:dyDescent="0.25">
      <c r="A5685" t="s">
        <v>60</v>
      </c>
      <c r="B5685" t="s">
        <v>67</v>
      </c>
      <c r="C5685" s="7">
        <v>41998</v>
      </c>
      <c r="D5685">
        <v>1</v>
      </c>
      <c r="E5685" t="s">
        <v>3618</v>
      </c>
      <c r="F5685">
        <v>16.116909237389962</v>
      </c>
      <c r="G5685">
        <v>163.25</v>
      </c>
      <c r="H5685">
        <v>7.3070227272727273</v>
      </c>
      <c r="I5685">
        <v>74.520454406738281</v>
      </c>
      <c r="J5685">
        <v>5.7421636581420898</v>
      </c>
      <c r="K5685">
        <v>-0.54190504550933838</v>
      </c>
    </row>
    <row r="5686" spans="1:11" x14ac:dyDescent="0.25">
      <c r="A5686" t="s">
        <v>60</v>
      </c>
      <c r="B5686" t="s">
        <v>68</v>
      </c>
      <c r="C5686" s="7">
        <v>41998</v>
      </c>
      <c r="D5686">
        <v>0</v>
      </c>
      <c r="E5686" t="s">
        <v>3619</v>
      </c>
      <c r="F5686">
        <v>23.885623931884766</v>
      </c>
      <c r="G5686">
        <v>2</v>
      </c>
      <c r="H5686">
        <v>7</v>
      </c>
      <c r="I5686">
        <v>74.25</v>
      </c>
      <c r="J5686">
        <v>4.5873541831970215</v>
      </c>
      <c r="K5686">
        <v>3.1687493324279785</v>
      </c>
    </row>
    <row r="5687" spans="1:11" x14ac:dyDescent="0.25">
      <c r="A5687" t="s">
        <v>60</v>
      </c>
      <c r="B5687" t="s">
        <v>68</v>
      </c>
      <c r="C5687" s="7">
        <v>41998</v>
      </c>
      <c r="D5687">
        <v>1</v>
      </c>
      <c r="E5687" t="s">
        <v>3620</v>
      </c>
      <c r="F5687">
        <v>20.716875091195107</v>
      </c>
      <c r="G5687">
        <v>2</v>
      </c>
      <c r="H5687">
        <v>7</v>
      </c>
      <c r="I5687">
        <v>74.25</v>
      </c>
      <c r="J5687">
        <v>4.5873541831970215</v>
      </c>
      <c r="K5687">
        <v>3.1687493324279785</v>
      </c>
    </row>
    <row r="5688" spans="1:11" x14ac:dyDescent="0.25">
      <c r="A5688" t="s">
        <v>60</v>
      </c>
      <c r="B5688" t="s">
        <v>4120</v>
      </c>
      <c r="C5688" s="7">
        <v>41998</v>
      </c>
      <c r="D5688">
        <v>0</v>
      </c>
      <c r="E5688" t="s">
        <v>5555</v>
      </c>
      <c r="F5688">
        <v>13.153867721557617</v>
      </c>
      <c r="G5688">
        <v>79.5</v>
      </c>
      <c r="H5688">
        <v>8.6330157289776164</v>
      </c>
      <c r="I5688">
        <v>74.189201354980469</v>
      </c>
      <c r="J5688">
        <v>6.8525924682617187</v>
      </c>
      <c r="K5688">
        <v>-0.49804320931434631</v>
      </c>
    </row>
    <row r="5689" spans="1:11" x14ac:dyDescent="0.25">
      <c r="A5689" t="s">
        <v>60</v>
      </c>
      <c r="B5689" t="s">
        <v>4120</v>
      </c>
      <c r="C5689" s="7">
        <v>41998</v>
      </c>
      <c r="D5689">
        <v>1</v>
      </c>
      <c r="E5689" t="s">
        <v>5556</v>
      </c>
      <c r="F5689">
        <v>13.651910847839739</v>
      </c>
      <c r="G5689">
        <v>79.5</v>
      </c>
      <c r="H5689">
        <v>8.6330157289776164</v>
      </c>
      <c r="I5689">
        <v>74.189201354980469</v>
      </c>
      <c r="J5689">
        <v>6.8525924682617187</v>
      </c>
      <c r="K5689">
        <v>-0.49804320931434631</v>
      </c>
    </row>
    <row r="5690" spans="1:11" x14ac:dyDescent="0.25">
      <c r="A5690" t="s">
        <v>60</v>
      </c>
      <c r="B5690" t="s">
        <v>4121</v>
      </c>
      <c r="C5690" s="7">
        <v>41998</v>
      </c>
      <c r="D5690">
        <v>0</v>
      </c>
      <c r="E5690" t="s">
        <v>5557</v>
      </c>
      <c r="F5690">
        <v>7.0961461067199707</v>
      </c>
      <c r="G5690">
        <v>7.5</v>
      </c>
      <c r="H5690">
        <v>4.4479166666666661</v>
      </c>
      <c r="I5690">
        <v>74.666664123535156</v>
      </c>
      <c r="J5690">
        <v>4.2645406723022461</v>
      </c>
      <c r="K5690">
        <v>0.37796902656555176</v>
      </c>
    </row>
    <row r="5691" spans="1:11" x14ac:dyDescent="0.25">
      <c r="A5691" t="s">
        <v>60</v>
      </c>
      <c r="B5691" t="s">
        <v>4121</v>
      </c>
      <c r="C5691" s="7">
        <v>41998</v>
      </c>
      <c r="D5691">
        <v>1</v>
      </c>
      <c r="E5691" t="s">
        <v>5558</v>
      </c>
      <c r="F5691">
        <v>6.7181769553959994</v>
      </c>
      <c r="G5691">
        <v>7.5</v>
      </c>
      <c r="H5691">
        <v>4.4479166666666661</v>
      </c>
      <c r="I5691">
        <v>74.666664123535156</v>
      </c>
      <c r="J5691">
        <v>4.2645406723022461</v>
      </c>
      <c r="K5691">
        <v>0.37796902656555176</v>
      </c>
    </row>
    <row r="5692" spans="1:11" x14ac:dyDescent="0.25">
      <c r="A5692" t="s">
        <v>60</v>
      </c>
      <c r="B5692" t="s">
        <v>4122</v>
      </c>
      <c r="C5692" s="7">
        <v>41998</v>
      </c>
      <c r="D5692">
        <v>0</v>
      </c>
      <c r="E5692" t="s">
        <v>5559</v>
      </c>
      <c r="F5692">
        <v>26.362091064453125</v>
      </c>
      <c r="G5692">
        <v>164.25</v>
      </c>
      <c r="H5692">
        <v>9.4168742017879943</v>
      </c>
      <c r="I5692">
        <v>74.598785400390625</v>
      </c>
      <c r="J5692">
        <v>7.2397885322570801</v>
      </c>
      <c r="K5692">
        <v>-0.26145365834236145</v>
      </c>
    </row>
    <row r="5693" spans="1:11" x14ac:dyDescent="0.25">
      <c r="A5693" t="s">
        <v>60</v>
      </c>
      <c r="B5693" t="s">
        <v>4122</v>
      </c>
      <c r="C5693" s="7">
        <v>41998</v>
      </c>
      <c r="D5693">
        <v>1</v>
      </c>
      <c r="E5693" t="s">
        <v>5560</v>
      </c>
      <c r="F5693">
        <v>26.623545032505319</v>
      </c>
      <c r="G5693">
        <v>164.25</v>
      </c>
      <c r="H5693">
        <v>9.4168742017879943</v>
      </c>
      <c r="I5693">
        <v>74.598785400390625</v>
      </c>
      <c r="J5693">
        <v>7.2397885322570801</v>
      </c>
      <c r="K5693">
        <v>-0.26145365834236145</v>
      </c>
    </row>
    <row r="5694" spans="1:11" x14ac:dyDescent="0.25">
      <c r="A5694" t="s">
        <v>60</v>
      </c>
      <c r="B5694" t="s">
        <v>75</v>
      </c>
      <c r="C5694" s="7">
        <v>41998</v>
      </c>
      <c r="D5694">
        <v>0</v>
      </c>
      <c r="E5694" t="s">
        <v>3621</v>
      </c>
      <c r="F5694">
        <v>0</v>
      </c>
      <c r="G5694">
        <v>0</v>
      </c>
      <c r="H5694">
        <v>0</v>
      </c>
      <c r="I5694">
        <v>0</v>
      </c>
      <c r="J5694">
        <v>0</v>
      </c>
      <c r="K5694">
        <v>0</v>
      </c>
    </row>
    <row r="5695" spans="1:11" x14ac:dyDescent="0.25">
      <c r="A5695" t="s">
        <v>60</v>
      </c>
      <c r="B5695" t="s">
        <v>75</v>
      </c>
      <c r="C5695" s="7">
        <v>41998</v>
      </c>
      <c r="D5695">
        <v>1</v>
      </c>
      <c r="E5695" t="s">
        <v>3622</v>
      </c>
      <c r="F5695">
        <v>0</v>
      </c>
      <c r="G5695">
        <v>0</v>
      </c>
      <c r="H5695">
        <v>0</v>
      </c>
      <c r="I5695">
        <v>0</v>
      </c>
      <c r="J5695">
        <v>0</v>
      </c>
      <c r="K5695">
        <v>0</v>
      </c>
    </row>
    <row r="5696" spans="1:11" x14ac:dyDescent="0.25">
      <c r="A5696" t="s">
        <v>60</v>
      </c>
      <c r="B5696" t="s">
        <v>69</v>
      </c>
      <c r="C5696" s="7">
        <v>41998</v>
      </c>
      <c r="D5696">
        <v>0</v>
      </c>
      <c r="E5696" t="s">
        <v>3623</v>
      </c>
      <c r="F5696">
        <v>0</v>
      </c>
      <c r="G5696">
        <v>0</v>
      </c>
      <c r="H5696">
        <v>0</v>
      </c>
      <c r="I5696">
        <v>0</v>
      </c>
      <c r="J5696">
        <v>0</v>
      </c>
      <c r="K5696">
        <v>0</v>
      </c>
    </row>
    <row r="5697" spans="1:11" x14ac:dyDescent="0.25">
      <c r="A5697" t="s">
        <v>60</v>
      </c>
      <c r="B5697" t="s">
        <v>69</v>
      </c>
      <c r="C5697" s="7">
        <v>41998</v>
      </c>
      <c r="D5697">
        <v>1</v>
      </c>
      <c r="E5697" t="s">
        <v>3624</v>
      </c>
      <c r="F5697">
        <v>0</v>
      </c>
      <c r="G5697">
        <v>0</v>
      </c>
      <c r="H5697">
        <v>0</v>
      </c>
      <c r="I5697">
        <v>0</v>
      </c>
      <c r="J5697">
        <v>0</v>
      </c>
      <c r="K5697">
        <v>0</v>
      </c>
    </row>
    <row r="5698" spans="1:11" x14ac:dyDescent="0.25">
      <c r="A5698" t="s">
        <v>60</v>
      </c>
      <c r="B5698" t="s">
        <v>70</v>
      </c>
      <c r="C5698" s="7">
        <v>41998</v>
      </c>
      <c r="D5698">
        <v>0</v>
      </c>
      <c r="E5698" t="s">
        <v>3625</v>
      </c>
      <c r="F5698">
        <v>0</v>
      </c>
      <c r="G5698">
        <v>0</v>
      </c>
      <c r="H5698">
        <v>0</v>
      </c>
      <c r="I5698">
        <v>0</v>
      </c>
      <c r="J5698">
        <v>0</v>
      </c>
      <c r="K5698">
        <v>0</v>
      </c>
    </row>
    <row r="5699" spans="1:11" x14ac:dyDescent="0.25">
      <c r="A5699" t="s">
        <v>60</v>
      </c>
      <c r="B5699" t="s">
        <v>70</v>
      </c>
      <c r="C5699" s="7">
        <v>41998</v>
      </c>
      <c r="D5699">
        <v>1</v>
      </c>
      <c r="E5699" t="s">
        <v>3626</v>
      </c>
      <c r="F5699">
        <v>0</v>
      </c>
      <c r="G5699">
        <v>0</v>
      </c>
      <c r="H5699">
        <v>0</v>
      </c>
      <c r="I5699">
        <v>0</v>
      </c>
      <c r="J5699">
        <v>0</v>
      </c>
      <c r="K5699">
        <v>0</v>
      </c>
    </row>
    <row r="5700" spans="1:11" x14ac:dyDescent="0.25">
      <c r="A5700" t="s">
        <v>60</v>
      </c>
      <c r="B5700" t="s">
        <v>5566</v>
      </c>
      <c r="C5700" s="7">
        <v>41998</v>
      </c>
      <c r="D5700">
        <v>0</v>
      </c>
      <c r="E5700" t="s">
        <v>6043</v>
      </c>
      <c r="F5700">
        <v>4.351874828338623</v>
      </c>
      <c r="G5700">
        <v>1</v>
      </c>
      <c r="H5700">
        <v>1</v>
      </c>
      <c r="I5700">
        <v>75.75</v>
      </c>
      <c r="K5700">
        <v>3.0656249523162842</v>
      </c>
    </row>
    <row r="5701" spans="1:11" x14ac:dyDescent="0.25">
      <c r="A5701" t="s">
        <v>60</v>
      </c>
      <c r="B5701" t="s">
        <v>5566</v>
      </c>
      <c r="C5701" s="7">
        <v>41998</v>
      </c>
      <c r="D5701">
        <v>1</v>
      </c>
      <c r="E5701" t="s">
        <v>6044</v>
      </c>
      <c r="F5701">
        <v>1.2862500101327896</v>
      </c>
      <c r="G5701">
        <v>1</v>
      </c>
      <c r="H5701">
        <v>1</v>
      </c>
      <c r="I5701">
        <v>75.75</v>
      </c>
      <c r="K5701">
        <v>3.0656249523162842</v>
      </c>
    </row>
    <row r="5702" spans="1:11" x14ac:dyDescent="0.25">
      <c r="A5702" t="s">
        <v>60</v>
      </c>
      <c r="B5702" t="s">
        <v>4123</v>
      </c>
      <c r="C5702" s="7">
        <v>41998</v>
      </c>
      <c r="D5702">
        <v>0</v>
      </c>
      <c r="E5702" t="s">
        <v>5561</v>
      </c>
      <c r="F5702">
        <v>9.2768020629882812</v>
      </c>
      <c r="G5702">
        <v>29</v>
      </c>
      <c r="H5702">
        <v>2.9115384615384614</v>
      </c>
      <c r="I5702">
        <v>75.091026306152344</v>
      </c>
      <c r="J5702">
        <v>4.7034206390380859</v>
      </c>
      <c r="K5702">
        <v>6.0195676982402802E-2</v>
      </c>
    </row>
    <row r="5703" spans="1:11" x14ac:dyDescent="0.25">
      <c r="A5703" t="s">
        <v>60</v>
      </c>
      <c r="B5703" t="s">
        <v>4123</v>
      </c>
      <c r="C5703" s="7">
        <v>41998</v>
      </c>
      <c r="D5703">
        <v>1</v>
      </c>
      <c r="E5703" t="s">
        <v>5562</v>
      </c>
      <c r="F5703">
        <v>9.2166058278809757</v>
      </c>
      <c r="G5703">
        <v>29</v>
      </c>
      <c r="H5703">
        <v>2.9115384615384614</v>
      </c>
      <c r="I5703">
        <v>75.091026306152344</v>
      </c>
      <c r="J5703">
        <v>4.7034206390380859</v>
      </c>
      <c r="K5703">
        <v>6.0195676982402802E-2</v>
      </c>
    </row>
    <row r="5704" spans="1:11" x14ac:dyDescent="0.25">
      <c r="A5704" t="s">
        <v>60</v>
      </c>
      <c r="B5704" t="s">
        <v>4124</v>
      </c>
      <c r="C5704" s="7">
        <v>41998</v>
      </c>
      <c r="D5704">
        <v>0</v>
      </c>
      <c r="E5704" t="s">
        <v>5563</v>
      </c>
      <c r="F5704">
        <v>15.36396598815918</v>
      </c>
      <c r="G5704">
        <v>40.5</v>
      </c>
      <c r="H5704">
        <v>15.822420634920636</v>
      </c>
      <c r="I5704">
        <v>73.50396728515625</v>
      </c>
      <c r="J5704">
        <v>5.0436391830444336</v>
      </c>
      <c r="K5704">
        <v>-5.6758567690849304E-2</v>
      </c>
    </row>
    <row r="5705" spans="1:11" x14ac:dyDescent="0.25">
      <c r="A5705" t="s">
        <v>60</v>
      </c>
      <c r="B5705" t="s">
        <v>4124</v>
      </c>
      <c r="C5705" s="7">
        <v>41998</v>
      </c>
      <c r="D5705">
        <v>1</v>
      </c>
      <c r="E5705" t="s">
        <v>5564</v>
      </c>
      <c r="F5705">
        <v>15.420724225378345</v>
      </c>
      <c r="G5705">
        <v>40.5</v>
      </c>
      <c r="H5705">
        <v>15.822420634920636</v>
      </c>
      <c r="I5705">
        <v>73.50396728515625</v>
      </c>
      <c r="J5705">
        <v>5.0436391830444336</v>
      </c>
      <c r="K5705">
        <v>-5.6758567690849304E-2</v>
      </c>
    </row>
    <row r="5706" spans="1:11" x14ac:dyDescent="0.25">
      <c r="A5706" t="s">
        <v>60</v>
      </c>
      <c r="B5706" t="s">
        <v>71</v>
      </c>
      <c r="C5706" s="7">
        <v>41998</v>
      </c>
      <c r="D5706">
        <v>0</v>
      </c>
      <c r="E5706" t="s">
        <v>3627</v>
      </c>
      <c r="F5706">
        <v>6.5943751335144043</v>
      </c>
      <c r="G5706">
        <v>1</v>
      </c>
      <c r="H5706">
        <v>1</v>
      </c>
      <c r="I5706">
        <v>72.75</v>
      </c>
      <c r="K5706">
        <v>5.8243751525878906</v>
      </c>
    </row>
    <row r="5707" spans="1:11" x14ac:dyDescent="0.25">
      <c r="A5707" t="s">
        <v>60</v>
      </c>
      <c r="B5707" t="s">
        <v>71</v>
      </c>
      <c r="C5707" s="7">
        <v>41998</v>
      </c>
      <c r="D5707">
        <v>1</v>
      </c>
      <c r="E5707" t="s">
        <v>3628</v>
      </c>
      <c r="F5707">
        <v>0.76999998092651367</v>
      </c>
      <c r="G5707">
        <v>1</v>
      </c>
      <c r="H5707">
        <v>1</v>
      </c>
      <c r="I5707">
        <v>72.75</v>
      </c>
      <c r="K5707">
        <v>5.8243751525878906</v>
      </c>
    </row>
    <row r="5708" spans="1:11" x14ac:dyDescent="0.25">
      <c r="A5708" t="s">
        <v>60</v>
      </c>
      <c r="B5708" t="s">
        <v>72</v>
      </c>
      <c r="C5708" s="7">
        <v>41998</v>
      </c>
      <c r="D5708">
        <v>0</v>
      </c>
      <c r="E5708" t="s">
        <v>3629</v>
      </c>
      <c r="F5708">
        <v>5.0187797546386719</v>
      </c>
      <c r="G5708">
        <v>78.25</v>
      </c>
      <c r="H5708">
        <v>2.9673681541582151</v>
      </c>
      <c r="I5708">
        <v>74.757301330566406</v>
      </c>
      <c r="J5708">
        <v>2.6792786121368408</v>
      </c>
      <c r="K5708">
        <v>-7.8441821038722992E-2</v>
      </c>
    </row>
    <row r="5709" spans="1:11" x14ac:dyDescent="0.25">
      <c r="A5709" t="s">
        <v>60</v>
      </c>
      <c r="B5709" t="s">
        <v>72</v>
      </c>
      <c r="C5709" s="7">
        <v>41998</v>
      </c>
      <c r="D5709">
        <v>1</v>
      </c>
      <c r="E5709" t="s">
        <v>3630</v>
      </c>
      <c r="F5709">
        <v>5.097221583958043</v>
      </c>
      <c r="G5709">
        <v>78.25</v>
      </c>
      <c r="H5709">
        <v>2.9673681541582151</v>
      </c>
      <c r="I5709">
        <v>74.757301330566406</v>
      </c>
      <c r="J5709">
        <v>2.6792786121368408</v>
      </c>
      <c r="K5709">
        <v>-7.8441821038722992E-2</v>
      </c>
    </row>
    <row r="5710" spans="1:11" x14ac:dyDescent="0.25">
      <c r="A5710" t="s">
        <v>60</v>
      </c>
      <c r="B5710" t="s">
        <v>73</v>
      </c>
      <c r="C5710" s="7">
        <v>41998</v>
      </c>
      <c r="D5710">
        <v>0</v>
      </c>
      <c r="E5710" t="s">
        <v>3631</v>
      </c>
      <c r="F5710">
        <v>23.097173690795898</v>
      </c>
      <c r="G5710">
        <v>261.5</v>
      </c>
      <c r="H5710">
        <v>10.894645705650237</v>
      </c>
      <c r="I5710">
        <v>74.348823547363281</v>
      </c>
      <c r="J5710">
        <v>7.3697609901428223</v>
      </c>
      <c r="K5710">
        <v>-0.33734509348869324</v>
      </c>
    </row>
    <row r="5711" spans="1:11" x14ac:dyDescent="0.25">
      <c r="A5711" t="s">
        <v>60</v>
      </c>
      <c r="B5711" t="s">
        <v>73</v>
      </c>
      <c r="C5711" s="7">
        <v>41998</v>
      </c>
      <c r="D5711">
        <v>1</v>
      </c>
      <c r="E5711" t="s">
        <v>3632</v>
      </c>
      <c r="F5711">
        <v>23.434519080471432</v>
      </c>
      <c r="G5711">
        <v>261.5</v>
      </c>
      <c r="H5711">
        <v>10.894645705650237</v>
      </c>
      <c r="I5711">
        <v>74.348823547363281</v>
      </c>
      <c r="J5711">
        <v>7.3697609901428223</v>
      </c>
      <c r="K5711">
        <v>-0.33734509348869324</v>
      </c>
    </row>
    <row r="5712" spans="1:11" x14ac:dyDescent="0.25">
      <c r="A5712" t="s">
        <v>60</v>
      </c>
      <c r="B5712" t="s">
        <v>5565</v>
      </c>
      <c r="C5712" s="7">
        <v>41998</v>
      </c>
      <c r="D5712">
        <v>0</v>
      </c>
      <c r="E5712" t="s">
        <v>6045</v>
      </c>
      <c r="F5712">
        <v>6.2266073226928711</v>
      </c>
      <c r="G5712">
        <v>12.25</v>
      </c>
      <c r="H5712">
        <v>3.4821428571428572</v>
      </c>
      <c r="I5712">
        <v>74.892852783203125</v>
      </c>
      <c r="J5712">
        <v>2.7977545261383057</v>
      </c>
      <c r="K5712">
        <v>-0.88776791095733643</v>
      </c>
    </row>
    <row r="5713" spans="1:11" x14ac:dyDescent="0.25">
      <c r="A5713" t="s">
        <v>60</v>
      </c>
      <c r="B5713" t="s">
        <v>5565</v>
      </c>
      <c r="C5713" s="7">
        <v>41998</v>
      </c>
      <c r="D5713">
        <v>1</v>
      </c>
      <c r="E5713" t="s">
        <v>6046</v>
      </c>
      <c r="F5713">
        <v>7.1143751081877529</v>
      </c>
      <c r="G5713">
        <v>12.25</v>
      </c>
      <c r="H5713">
        <v>3.4821428571428572</v>
      </c>
      <c r="I5713">
        <v>74.892852783203125</v>
      </c>
      <c r="J5713">
        <v>2.7977545261383057</v>
      </c>
      <c r="K5713">
        <v>-0.88776791095733643</v>
      </c>
    </row>
    <row r="5714" spans="1:11" x14ac:dyDescent="0.25">
      <c r="A5714" t="s">
        <v>37</v>
      </c>
      <c r="B5714" t="s">
        <v>3638</v>
      </c>
      <c r="C5714" s="7">
        <v>41851</v>
      </c>
      <c r="D5714">
        <v>0</v>
      </c>
      <c r="E5714" t="s">
        <v>3879</v>
      </c>
      <c r="F5714">
        <v>0.72530496120452881</v>
      </c>
      <c r="G5714">
        <v>193</v>
      </c>
      <c r="H5714">
        <v>1.0207253886010363</v>
      </c>
      <c r="I5714">
        <v>69</v>
      </c>
      <c r="J5714">
        <v>0.68044048547744751</v>
      </c>
      <c r="K5714">
        <v>-0.24174164235591888</v>
      </c>
    </row>
    <row r="5715" spans="1:11" x14ac:dyDescent="0.25">
      <c r="A5715" t="s">
        <v>37</v>
      </c>
      <c r="B5715" t="s">
        <v>3638</v>
      </c>
      <c r="C5715" s="7">
        <v>41851</v>
      </c>
      <c r="D5715">
        <v>1</v>
      </c>
      <c r="E5715" t="s">
        <v>3880</v>
      </c>
      <c r="F5715">
        <v>0.96704661846160889</v>
      </c>
      <c r="G5715">
        <v>193</v>
      </c>
      <c r="H5715">
        <v>1.0207253886010363</v>
      </c>
      <c r="I5715">
        <v>69</v>
      </c>
      <c r="J5715">
        <v>0.68044048547744751</v>
      </c>
      <c r="K5715">
        <v>-0.24174164235591888</v>
      </c>
    </row>
    <row r="5716" spans="1:11" x14ac:dyDescent="0.25">
      <c r="A5716" t="s">
        <v>37</v>
      </c>
      <c r="B5716" t="s">
        <v>3638</v>
      </c>
      <c r="C5716" s="7">
        <v>41897</v>
      </c>
      <c r="D5716">
        <v>0</v>
      </c>
      <c r="E5716" t="s">
        <v>3881</v>
      </c>
      <c r="F5716">
        <v>0.79421705007553101</v>
      </c>
      <c r="G5716">
        <v>193</v>
      </c>
      <c r="H5716">
        <v>1.0207253886010363</v>
      </c>
      <c r="I5716">
        <v>73</v>
      </c>
      <c r="J5716">
        <v>0.57232636213302612</v>
      </c>
      <c r="K5716">
        <v>-7.8425459563732147E-2</v>
      </c>
    </row>
    <row r="5717" spans="1:11" x14ac:dyDescent="0.25">
      <c r="A5717" t="s">
        <v>37</v>
      </c>
      <c r="B5717" t="s">
        <v>3638</v>
      </c>
      <c r="C5717" s="7">
        <v>41897</v>
      </c>
      <c r="D5717">
        <v>1</v>
      </c>
      <c r="E5717" t="s">
        <v>3882</v>
      </c>
      <c r="F5717">
        <v>0.87264251708984375</v>
      </c>
      <c r="G5717">
        <v>193</v>
      </c>
      <c r="H5717">
        <v>1.0207253886010363</v>
      </c>
      <c r="I5717">
        <v>73</v>
      </c>
      <c r="J5717">
        <v>0.57232636213302612</v>
      </c>
      <c r="K5717">
        <v>-7.8425459563732147E-2</v>
      </c>
    </row>
    <row r="5718" spans="1:11" x14ac:dyDescent="0.25">
      <c r="A5718" t="s">
        <v>37</v>
      </c>
      <c r="B5718" t="s">
        <v>3638</v>
      </c>
      <c r="C5718" s="7">
        <v>41898</v>
      </c>
      <c r="D5718">
        <v>0</v>
      </c>
      <c r="E5718" t="s">
        <v>3883</v>
      </c>
      <c r="F5718">
        <v>0.82685959339141846</v>
      </c>
      <c r="G5718">
        <v>193</v>
      </c>
      <c r="H5718">
        <v>1.0207253886010363</v>
      </c>
      <c r="I5718">
        <v>76</v>
      </c>
      <c r="J5718">
        <v>0.53222864866256714</v>
      </c>
      <c r="K5718">
        <v>-1.8088586628437042E-2</v>
      </c>
    </row>
    <row r="5719" spans="1:11" x14ac:dyDescent="0.25">
      <c r="A5719" t="s">
        <v>37</v>
      </c>
      <c r="B5719" t="s">
        <v>3638</v>
      </c>
      <c r="C5719" s="7">
        <v>41898</v>
      </c>
      <c r="D5719">
        <v>1</v>
      </c>
      <c r="E5719" t="s">
        <v>3884</v>
      </c>
      <c r="F5719">
        <v>0.8449481725692749</v>
      </c>
      <c r="G5719">
        <v>193</v>
      </c>
      <c r="H5719">
        <v>1.0207253886010363</v>
      </c>
      <c r="I5719">
        <v>76</v>
      </c>
      <c r="J5719">
        <v>0.53222864866256714</v>
      </c>
      <c r="K5719">
        <v>-1.8088586628437042E-2</v>
      </c>
    </row>
    <row r="5720" spans="1:11" x14ac:dyDescent="0.25">
      <c r="A5720" t="s">
        <v>37</v>
      </c>
      <c r="B5720" t="s">
        <v>3638</v>
      </c>
      <c r="C5720" s="7">
        <v>41899</v>
      </c>
      <c r="D5720">
        <v>0</v>
      </c>
      <c r="E5720" t="s">
        <v>3885</v>
      </c>
      <c r="F5720">
        <v>0.99007219076156616</v>
      </c>
      <c r="G5720">
        <v>193</v>
      </c>
      <c r="H5720">
        <v>1.0207253886010363</v>
      </c>
      <c r="I5720">
        <v>85</v>
      </c>
      <c r="J5720">
        <v>0.63842654228210449</v>
      </c>
      <c r="K5720">
        <v>1.0538523085415363E-2</v>
      </c>
    </row>
    <row r="5721" spans="1:11" x14ac:dyDescent="0.25">
      <c r="A5721" t="s">
        <v>37</v>
      </c>
      <c r="B5721" t="s">
        <v>3638</v>
      </c>
      <c r="C5721" s="7">
        <v>41899</v>
      </c>
      <c r="D5721">
        <v>1</v>
      </c>
      <c r="E5721" t="s">
        <v>3886</v>
      </c>
      <c r="F5721">
        <v>0.97953367233276367</v>
      </c>
      <c r="G5721">
        <v>193</v>
      </c>
      <c r="H5721">
        <v>1.0207253886010363</v>
      </c>
      <c r="I5721">
        <v>85</v>
      </c>
      <c r="J5721">
        <v>0.63842654228210449</v>
      </c>
      <c r="K5721">
        <v>1.0538523085415363E-2</v>
      </c>
    </row>
    <row r="5722" spans="1:11" x14ac:dyDescent="0.25">
      <c r="A5722" t="s">
        <v>37</v>
      </c>
      <c r="B5722" t="s">
        <v>3638</v>
      </c>
      <c r="C5722" s="7">
        <v>41998</v>
      </c>
      <c r="D5722">
        <v>0</v>
      </c>
      <c r="E5722" t="s">
        <v>3887</v>
      </c>
      <c r="F5722">
        <v>0.8341134786605835</v>
      </c>
      <c r="G5722">
        <v>193</v>
      </c>
      <c r="H5722">
        <v>1.0207253886010363</v>
      </c>
      <c r="I5722">
        <v>75.75</v>
      </c>
      <c r="J5722">
        <v>0.60585552453994751</v>
      </c>
      <c r="K5722">
        <v>-8.1929288804531097E-2</v>
      </c>
    </row>
    <row r="5723" spans="1:11" x14ac:dyDescent="0.25">
      <c r="A5723" t="s">
        <v>37</v>
      </c>
      <c r="B5723" t="s">
        <v>3638</v>
      </c>
      <c r="C5723" s="7">
        <v>41998</v>
      </c>
      <c r="D5723">
        <v>1</v>
      </c>
      <c r="E5723" t="s">
        <v>3888</v>
      </c>
      <c r="F5723">
        <v>0.9160427451133728</v>
      </c>
      <c r="G5723">
        <v>193</v>
      </c>
      <c r="H5723">
        <v>1.0207253886010363</v>
      </c>
      <c r="I5723">
        <v>75.75</v>
      </c>
      <c r="J5723">
        <v>0.60585552453994751</v>
      </c>
      <c r="K5723">
        <v>-8.1929288804531097E-2</v>
      </c>
    </row>
    <row r="5724" spans="1:11" x14ac:dyDescent="0.25">
      <c r="A5724" t="s">
        <v>38</v>
      </c>
      <c r="B5724" t="s">
        <v>3638</v>
      </c>
      <c r="C5724" s="7">
        <v>41851</v>
      </c>
      <c r="D5724">
        <v>0</v>
      </c>
      <c r="E5724" t="s">
        <v>3889</v>
      </c>
      <c r="F5724">
        <v>0.58125585317611694</v>
      </c>
      <c r="G5724">
        <v>193</v>
      </c>
      <c r="H5724">
        <v>1.0207253886010363</v>
      </c>
      <c r="I5724">
        <v>67</v>
      </c>
      <c r="J5724">
        <v>0.53545349836349487</v>
      </c>
      <c r="K5724">
        <v>-0.17724156379699707</v>
      </c>
    </row>
    <row r="5725" spans="1:11" x14ac:dyDescent="0.25">
      <c r="A5725" t="s">
        <v>38</v>
      </c>
      <c r="B5725" t="s">
        <v>3638</v>
      </c>
      <c r="C5725" s="7">
        <v>41851</v>
      </c>
      <c r="D5725">
        <v>1</v>
      </c>
      <c r="E5725" t="s">
        <v>3890</v>
      </c>
      <c r="F5725">
        <v>0.75849741697311401</v>
      </c>
      <c r="G5725">
        <v>193</v>
      </c>
      <c r="H5725">
        <v>1.0207253886010363</v>
      </c>
      <c r="I5725">
        <v>67</v>
      </c>
      <c r="J5725">
        <v>0.53545349836349487</v>
      </c>
      <c r="K5725">
        <v>-0.17724156379699707</v>
      </c>
    </row>
    <row r="5726" spans="1:11" x14ac:dyDescent="0.25">
      <c r="A5726" t="s">
        <v>38</v>
      </c>
      <c r="B5726" t="s">
        <v>3638</v>
      </c>
      <c r="C5726" s="7">
        <v>41897</v>
      </c>
      <c r="D5726">
        <v>0</v>
      </c>
      <c r="E5726" t="s">
        <v>3891</v>
      </c>
      <c r="F5726">
        <v>0.64549219608306885</v>
      </c>
      <c r="G5726">
        <v>193</v>
      </c>
      <c r="H5726">
        <v>1.0207253886010363</v>
      </c>
      <c r="I5726">
        <v>71</v>
      </c>
      <c r="J5726">
        <v>0.49918380379676819</v>
      </c>
      <c r="K5726">
        <v>-0.10352332890033722</v>
      </c>
    </row>
    <row r="5727" spans="1:11" x14ac:dyDescent="0.25">
      <c r="A5727" t="s">
        <v>38</v>
      </c>
      <c r="B5727" t="s">
        <v>3638</v>
      </c>
      <c r="C5727" s="7">
        <v>41897</v>
      </c>
      <c r="D5727">
        <v>1</v>
      </c>
      <c r="E5727" t="s">
        <v>3892</v>
      </c>
      <c r="F5727">
        <v>0.74901556968688965</v>
      </c>
      <c r="G5727">
        <v>193</v>
      </c>
      <c r="H5727">
        <v>1.0207253886010363</v>
      </c>
      <c r="I5727">
        <v>71</v>
      </c>
      <c r="J5727">
        <v>0.49918380379676819</v>
      </c>
      <c r="K5727">
        <v>-0.10352332890033722</v>
      </c>
    </row>
    <row r="5728" spans="1:11" x14ac:dyDescent="0.25">
      <c r="A5728" t="s">
        <v>38</v>
      </c>
      <c r="B5728" t="s">
        <v>3638</v>
      </c>
      <c r="C5728" s="7">
        <v>41898</v>
      </c>
      <c r="D5728">
        <v>0</v>
      </c>
      <c r="E5728" t="s">
        <v>3893</v>
      </c>
      <c r="F5728">
        <v>0.67302197217941284</v>
      </c>
      <c r="G5728">
        <v>193</v>
      </c>
      <c r="H5728">
        <v>1.0207253886010363</v>
      </c>
      <c r="I5728">
        <v>73</v>
      </c>
      <c r="J5728">
        <v>0.42497724294662476</v>
      </c>
      <c r="K5728">
        <v>-3.345470130443573E-2</v>
      </c>
    </row>
    <row r="5729" spans="1:11" x14ac:dyDescent="0.25">
      <c r="A5729" t="s">
        <v>38</v>
      </c>
      <c r="B5729" t="s">
        <v>3638</v>
      </c>
      <c r="C5729" s="7">
        <v>41898</v>
      </c>
      <c r="D5729">
        <v>1</v>
      </c>
      <c r="E5729" t="s">
        <v>3894</v>
      </c>
      <c r="F5729">
        <v>0.70647668838500977</v>
      </c>
      <c r="G5729">
        <v>193</v>
      </c>
      <c r="H5729">
        <v>1.0207253886010363</v>
      </c>
      <c r="I5729">
        <v>73</v>
      </c>
      <c r="J5729">
        <v>0.42497724294662476</v>
      </c>
      <c r="K5729">
        <v>-3.345470130443573E-2</v>
      </c>
    </row>
    <row r="5730" spans="1:11" x14ac:dyDescent="0.25">
      <c r="A5730" t="s">
        <v>38</v>
      </c>
      <c r="B5730" t="s">
        <v>3638</v>
      </c>
      <c r="C5730" s="7">
        <v>41899</v>
      </c>
      <c r="D5730">
        <v>0</v>
      </c>
      <c r="E5730" t="s">
        <v>3895</v>
      </c>
      <c r="F5730">
        <v>0.8259655237197876</v>
      </c>
      <c r="G5730">
        <v>193</v>
      </c>
      <c r="H5730">
        <v>1.0207253886010363</v>
      </c>
      <c r="I5730">
        <v>84</v>
      </c>
      <c r="J5730">
        <v>0.52383178472518921</v>
      </c>
      <c r="K5730">
        <v>-3.6702867597341537E-2</v>
      </c>
    </row>
    <row r="5731" spans="1:11" x14ac:dyDescent="0.25">
      <c r="A5731" t="s">
        <v>38</v>
      </c>
      <c r="B5731" t="s">
        <v>3638</v>
      </c>
      <c r="C5731" s="7">
        <v>41899</v>
      </c>
      <c r="D5731">
        <v>1</v>
      </c>
      <c r="E5731" t="s">
        <v>3896</v>
      </c>
      <c r="F5731">
        <v>0.86266839504241943</v>
      </c>
      <c r="G5731">
        <v>193</v>
      </c>
      <c r="H5731">
        <v>1.0207253886010363</v>
      </c>
      <c r="I5731">
        <v>84</v>
      </c>
      <c r="J5731">
        <v>0.52383178472518921</v>
      </c>
      <c r="K5731">
        <v>-3.6702867597341537E-2</v>
      </c>
    </row>
    <row r="5732" spans="1:11" x14ac:dyDescent="0.25">
      <c r="A5732" t="s">
        <v>38</v>
      </c>
      <c r="B5732" t="s">
        <v>3638</v>
      </c>
      <c r="C5732" s="7">
        <v>41998</v>
      </c>
      <c r="D5732">
        <v>0</v>
      </c>
      <c r="E5732" t="s">
        <v>3897</v>
      </c>
      <c r="F5732">
        <v>0.68143391609191895</v>
      </c>
      <c r="G5732">
        <v>193</v>
      </c>
      <c r="H5732">
        <v>1.0207253886010363</v>
      </c>
      <c r="I5732">
        <v>73.75</v>
      </c>
      <c r="J5732">
        <v>0.49586158990859985</v>
      </c>
      <c r="K5732">
        <v>-8.7730616331100464E-2</v>
      </c>
    </row>
    <row r="5733" spans="1:11" x14ac:dyDescent="0.25">
      <c r="A5733" t="s">
        <v>38</v>
      </c>
      <c r="B5733" t="s">
        <v>3638</v>
      </c>
      <c r="C5733" s="7">
        <v>41998</v>
      </c>
      <c r="D5733">
        <v>1</v>
      </c>
      <c r="E5733" t="s">
        <v>3898</v>
      </c>
      <c r="F5733">
        <v>0.76916450262069702</v>
      </c>
      <c r="G5733">
        <v>193</v>
      </c>
      <c r="H5733">
        <v>1.0207253886010363</v>
      </c>
      <c r="I5733">
        <v>73.75</v>
      </c>
      <c r="J5733">
        <v>0.49586158990859985</v>
      </c>
      <c r="K5733">
        <v>-8.7730616331100464E-2</v>
      </c>
    </row>
    <row r="5734" spans="1:11" x14ac:dyDescent="0.25">
      <c r="A5734" t="s">
        <v>39</v>
      </c>
      <c r="B5734" t="s">
        <v>3638</v>
      </c>
      <c r="C5734" s="7">
        <v>41851</v>
      </c>
      <c r="D5734">
        <v>0</v>
      </c>
      <c r="E5734" t="s">
        <v>3899</v>
      </c>
      <c r="F5734">
        <v>0.49592915177345276</v>
      </c>
      <c r="G5734">
        <v>193</v>
      </c>
      <c r="H5734">
        <v>1.0207253886010363</v>
      </c>
      <c r="I5734">
        <v>67</v>
      </c>
      <c r="J5734">
        <v>0.44987165927886963</v>
      </c>
      <c r="K5734">
        <v>-0.1469464898109436</v>
      </c>
    </row>
    <row r="5735" spans="1:11" x14ac:dyDescent="0.25">
      <c r="A5735" t="s">
        <v>39</v>
      </c>
      <c r="B5735" t="s">
        <v>3638</v>
      </c>
      <c r="C5735" s="7">
        <v>41851</v>
      </c>
      <c r="D5735">
        <v>1</v>
      </c>
      <c r="E5735" t="s">
        <v>3900</v>
      </c>
      <c r="F5735">
        <v>0.64287567138671875</v>
      </c>
      <c r="G5735">
        <v>193</v>
      </c>
      <c r="H5735">
        <v>1.0207253886010363</v>
      </c>
      <c r="I5735">
        <v>67</v>
      </c>
      <c r="J5735">
        <v>0.44987165927886963</v>
      </c>
      <c r="K5735">
        <v>-0.1469464898109436</v>
      </c>
    </row>
    <row r="5736" spans="1:11" x14ac:dyDescent="0.25">
      <c r="A5736" t="s">
        <v>39</v>
      </c>
      <c r="B5736" t="s">
        <v>3638</v>
      </c>
      <c r="C5736" s="7">
        <v>41897</v>
      </c>
      <c r="D5736">
        <v>0</v>
      </c>
      <c r="E5736" t="s">
        <v>3901</v>
      </c>
      <c r="F5736">
        <v>0.54719805717468262</v>
      </c>
      <c r="G5736">
        <v>193</v>
      </c>
      <c r="H5736">
        <v>1.0207253886010363</v>
      </c>
      <c r="I5736">
        <v>72</v>
      </c>
      <c r="J5736">
        <v>0.39231568574905396</v>
      </c>
      <c r="K5736">
        <v>-0.13736152648925781</v>
      </c>
    </row>
    <row r="5737" spans="1:11" x14ac:dyDescent="0.25">
      <c r="A5737" t="s">
        <v>39</v>
      </c>
      <c r="B5737" t="s">
        <v>3638</v>
      </c>
      <c r="C5737" s="7">
        <v>41897</v>
      </c>
      <c r="D5737">
        <v>1</v>
      </c>
      <c r="E5737" t="s">
        <v>3902</v>
      </c>
      <c r="F5737">
        <v>0.68455958366394043</v>
      </c>
      <c r="G5737">
        <v>193</v>
      </c>
      <c r="H5737">
        <v>1.0207253886010363</v>
      </c>
      <c r="I5737">
        <v>72</v>
      </c>
      <c r="J5737">
        <v>0.39231568574905396</v>
      </c>
      <c r="K5737">
        <v>-0.13736152648925781</v>
      </c>
    </row>
    <row r="5738" spans="1:11" x14ac:dyDescent="0.25">
      <c r="A5738" t="s">
        <v>39</v>
      </c>
      <c r="B5738" t="s">
        <v>3638</v>
      </c>
      <c r="C5738" s="7">
        <v>41898</v>
      </c>
      <c r="D5738">
        <v>0</v>
      </c>
      <c r="E5738" t="s">
        <v>3903</v>
      </c>
      <c r="F5738">
        <v>0.56514221429824829</v>
      </c>
      <c r="G5738">
        <v>193</v>
      </c>
      <c r="H5738">
        <v>1.0207253886010363</v>
      </c>
      <c r="I5738">
        <v>71</v>
      </c>
      <c r="J5738">
        <v>0.36998164653778076</v>
      </c>
      <c r="K5738">
        <v>-6.6489934921264648E-2</v>
      </c>
    </row>
    <row r="5739" spans="1:11" x14ac:dyDescent="0.25">
      <c r="A5739" t="s">
        <v>39</v>
      </c>
      <c r="B5739" t="s">
        <v>3638</v>
      </c>
      <c r="C5739" s="7">
        <v>41898</v>
      </c>
      <c r="D5739">
        <v>1</v>
      </c>
      <c r="E5739" t="s">
        <v>3904</v>
      </c>
      <c r="F5739">
        <v>0.63163214921951294</v>
      </c>
      <c r="G5739">
        <v>193</v>
      </c>
      <c r="H5739">
        <v>1.0207253886010363</v>
      </c>
      <c r="I5739">
        <v>71</v>
      </c>
      <c r="J5739">
        <v>0.36998164653778076</v>
      </c>
      <c r="K5739">
        <v>-6.6489934921264648E-2</v>
      </c>
    </row>
    <row r="5740" spans="1:11" x14ac:dyDescent="0.25">
      <c r="A5740" t="s">
        <v>39</v>
      </c>
      <c r="B5740" t="s">
        <v>3638</v>
      </c>
      <c r="C5740" s="7">
        <v>41899</v>
      </c>
      <c r="D5740">
        <v>0</v>
      </c>
      <c r="E5740" t="s">
        <v>3905</v>
      </c>
      <c r="F5740">
        <v>0.69844132661819458</v>
      </c>
      <c r="G5740">
        <v>193</v>
      </c>
      <c r="H5740">
        <v>1.0207253886010363</v>
      </c>
      <c r="I5740">
        <v>82</v>
      </c>
      <c r="J5740">
        <v>0.497518390417099</v>
      </c>
      <c r="K5740">
        <v>-8.5056066513061523E-2</v>
      </c>
    </row>
    <row r="5741" spans="1:11" x14ac:dyDescent="0.25">
      <c r="A5741" t="s">
        <v>39</v>
      </c>
      <c r="B5741" t="s">
        <v>3638</v>
      </c>
      <c r="C5741" s="7">
        <v>41899</v>
      </c>
      <c r="D5741">
        <v>1</v>
      </c>
      <c r="E5741" t="s">
        <v>3906</v>
      </c>
      <c r="F5741">
        <v>0.7834973931312561</v>
      </c>
      <c r="G5741">
        <v>193</v>
      </c>
      <c r="H5741">
        <v>1.0207253886010363</v>
      </c>
      <c r="I5741">
        <v>82</v>
      </c>
      <c r="J5741">
        <v>0.497518390417099</v>
      </c>
      <c r="K5741">
        <v>-8.5056066513061523E-2</v>
      </c>
    </row>
    <row r="5742" spans="1:11" x14ac:dyDescent="0.25">
      <c r="A5742" t="s">
        <v>39</v>
      </c>
      <c r="B5742" t="s">
        <v>3638</v>
      </c>
      <c r="C5742" s="7">
        <v>41998</v>
      </c>
      <c r="D5742">
        <v>0</v>
      </c>
      <c r="E5742" t="s">
        <v>3907</v>
      </c>
      <c r="F5742">
        <v>0.57667768001556396</v>
      </c>
      <c r="G5742">
        <v>193</v>
      </c>
      <c r="H5742">
        <v>1.0207253886010363</v>
      </c>
      <c r="I5742">
        <v>73</v>
      </c>
      <c r="J5742">
        <v>0.42742183804512024</v>
      </c>
      <c r="K5742">
        <v>-0.1089635044336319</v>
      </c>
    </row>
    <row r="5743" spans="1:11" x14ac:dyDescent="0.25">
      <c r="A5743" t="s">
        <v>39</v>
      </c>
      <c r="B5743" t="s">
        <v>3638</v>
      </c>
      <c r="C5743" s="7">
        <v>41998</v>
      </c>
      <c r="D5743">
        <v>1</v>
      </c>
      <c r="E5743" t="s">
        <v>3908</v>
      </c>
      <c r="F5743">
        <v>0.68564116954803467</v>
      </c>
      <c r="G5743">
        <v>193</v>
      </c>
      <c r="H5743">
        <v>1.0207253886010363</v>
      </c>
      <c r="I5743">
        <v>73</v>
      </c>
      <c r="J5743">
        <v>0.42742183804512024</v>
      </c>
      <c r="K5743">
        <v>-0.1089635044336319</v>
      </c>
    </row>
    <row r="5744" spans="1:11" x14ac:dyDescent="0.25">
      <c r="A5744" t="s">
        <v>40</v>
      </c>
      <c r="B5744" t="s">
        <v>3638</v>
      </c>
      <c r="C5744" s="7">
        <v>41851</v>
      </c>
      <c r="D5744">
        <v>0</v>
      </c>
      <c r="E5744" t="s">
        <v>3909</v>
      </c>
      <c r="F5744">
        <v>0.44052159786224365</v>
      </c>
      <c r="G5744">
        <v>193</v>
      </c>
      <c r="H5744">
        <v>1.0207253886010363</v>
      </c>
      <c r="I5744">
        <v>65</v>
      </c>
      <c r="J5744">
        <v>0.38831743597984314</v>
      </c>
      <c r="K5744">
        <v>-8.745768666267395E-2</v>
      </c>
    </row>
    <row r="5745" spans="1:11" x14ac:dyDescent="0.25">
      <c r="A5745" t="s">
        <v>40</v>
      </c>
      <c r="B5745" t="s">
        <v>3638</v>
      </c>
      <c r="C5745" s="7">
        <v>41851</v>
      </c>
      <c r="D5745">
        <v>1</v>
      </c>
      <c r="E5745" t="s">
        <v>3910</v>
      </c>
      <c r="F5745">
        <v>0.52797925472259521</v>
      </c>
      <c r="G5745">
        <v>193</v>
      </c>
      <c r="H5745">
        <v>1.0207253886010363</v>
      </c>
      <c r="I5745">
        <v>65</v>
      </c>
      <c r="J5745">
        <v>0.38831743597984314</v>
      </c>
      <c r="K5745">
        <v>-8.745768666267395E-2</v>
      </c>
    </row>
    <row r="5746" spans="1:11" x14ac:dyDescent="0.25">
      <c r="A5746" t="s">
        <v>40</v>
      </c>
      <c r="B5746" t="s">
        <v>3638</v>
      </c>
      <c r="C5746" s="7">
        <v>41897</v>
      </c>
      <c r="D5746">
        <v>0</v>
      </c>
      <c r="E5746" t="s">
        <v>3911</v>
      </c>
      <c r="F5746">
        <v>0.48465928435325623</v>
      </c>
      <c r="G5746">
        <v>193</v>
      </c>
      <c r="H5746">
        <v>1.0207253886010363</v>
      </c>
      <c r="I5746">
        <v>69</v>
      </c>
      <c r="J5746">
        <v>0.39173862338066101</v>
      </c>
      <c r="K5746">
        <v>-0.12769824266433716</v>
      </c>
    </row>
    <row r="5747" spans="1:11" x14ac:dyDescent="0.25">
      <c r="A5747" t="s">
        <v>40</v>
      </c>
      <c r="B5747" t="s">
        <v>3638</v>
      </c>
      <c r="C5747" s="7">
        <v>41897</v>
      </c>
      <c r="D5747">
        <v>1</v>
      </c>
      <c r="E5747" t="s">
        <v>3912</v>
      </c>
      <c r="F5747">
        <v>0.612357497215271</v>
      </c>
      <c r="G5747">
        <v>193</v>
      </c>
      <c r="H5747">
        <v>1.0207253886010363</v>
      </c>
      <c r="I5747">
        <v>69</v>
      </c>
      <c r="J5747">
        <v>0.39173862338066101</v>
      </c>
      <c r="K5747">
        <v>-0.12769824266433716</v>
      </c>
    </row>
    <row r="5748" spans="1:11" x14ac:dyDescent="0.25">
      <c r="A5748" t="s">
        <v>40</v>
      </c>
      <c r="B5748" t="s">
        <v>3638</v>
      </c>
      <c r="C5748" s="7">
        <v>41898</v>
      </c>
      <c r="D5748">
        <v>0</v>
      </c>
      <c r="E5748" t="s">
        <v>3913</v>
      </c>
      <c r="F5748">
        <v>0.50452125072479248</v>
      </c>
      <c r="G5748">
        <v>193</v>
      </c>
      <c r="H5748">
        <v>1.0207253886010363</v>
      </c>
      <c r="I5748">
        <v>72</v>
      </c>
      <c r="J5748">
        <v>0.35807329416275024</v>
      </c>
      <c r="K5748">
        <v>-8.2836255431175232E-2</v>
      </c>
    </row>
    <row r="5749" spans="1:11" x14ac:dyDescent="0.25">
      <c r="A5749" t="s">
        <v>40</v>
      </c>
      <c r="B5749" t="s">
        <v>3638</v>
      </c>
      <c r="C5749" s="7">
        <v>41898</v>
      </c>
      <c r="D5749">
        <v>1</v>
      </c>
      <c r="E5749" t="s">
        <v>3914</v>
      </c>
      <c r="F5749">
        <v>0.58735752105712891</v>
      </c>
      <c r="G5749">
        <v>193</v>
      </c>
      <c r="H5749">
        <v>1.0207253886010363</v>
      </c>
      <c r="I5749">
        <v>72</v>
      </c>
      <c r="J5749">
        <v>0.35807329416275024</v>
      </c>
      <c r="K5749">
        <v>-8.2836255431175232E-2</v>
      </c>
    </row>
    <row r="5750" spans="1:11" x14ac:dyDescent="0.25">
      <c r="A5750" t="s">
        <v>40</v>
      </c>
      <c r="B5750" t="s">
        <v>3638</v>
      </c>
      <c r="C5750" s="7">
        <v>41899</v>
      </c>
      <c r="D5750">
        <v>0</v>
      </c>
      <c r="E5750" t="s">
        <v>3915</v>
      </c>
      <c r="F5750">
        <v>0.61707234382629395</v>
      </c>
      <c r="G5750">
        <v>193</v>
      </c>
      <c r="H5750">
        <v>1.0207253886010363</v>
      </c>
      <c r="I5750">
        <v>81</v>
      </c>
      <c r="J5750">
        <v>0.46320834755897522</v>
      </c>
      <c r="K5750">
        <v>-9.1632343828678131E-2</v>
      </c>
    </row>
    <row r="5751" spans="1:11" x14ac:dyDescent="0.25">
      <c r="A5751" t="s">
        <v>40</v>
      </c>
      <c r="B5751" t="s">
        <v>3638</v>
      </c>
      <c r="C5751" s="7">
        <v>41899</v>
      </c>
      <c r="D5751">
        <v>1</v>
      </c>
      <c r="E5751" t="s">
        <v>3916</v>
      </c>
      <c r="F5751">
        <v>0.70870465040206909</v>
      </c>
      <c r="G5751">
        <v>193</v>
      </c>
      <c r="H5751">
        <v>1.0207253886010363</v>
      </c>
      <c r="I5751">
        <v>81</v>
      </c>
      <c r="J5751">
        <v>0.46320834755897522</v>
      </c>
      <c r="K5751">
        <v>-9.1632343828678131E-2</v>
      </c>
    </row>
    <row r="5752" spans="1:11" x14ac:dyDescent="0.25">
      <c r="A5752" t="s">
        <v>40</v>
      </c>
      <c r="B5752" t="s">
        <v>3638</v>
      </c>
      <c r="C5752" s="7">
        <v>41998</v>
      </c>
      <c r="D5752">
        <v>0</v>
      </c>
      <c r="E5752" t="s">
        <v>3917</v>
      </c>
      <c r="F5752">
        <v>0.51169359683990479</v>
      </c>
      <c r="G5752">
        <v>193</v>
      </c>
      <c r="H5752">
        <v>1.0207253886010363</v>
      </c>
      <c r="I5752">
        <v>71.75</v>
      </c>
      <c r="J5752">
        <v>0.40033441781997681</v>
      </c>
      <c r="K5752">
        <v>-9.7406134009361267E-2</v>
      </c>
    </row>
    <row r="5753" spans="1:11" x14ac:dyDescent="0.25">
      <c r="A5753" t="s">
        <v>40</v>
      </c>
      <c r="B5753" t="s">
        <v>3638</v>
      </c>
      <c r="C5753" s="7">
        <v>41998</v>
      </c>
      <c r="D5753">
        <v>1</v>
      </c>
      <c r="E5753" t="s">
        <v>3918</v>
      </c>
      <c r="F5753">
        <v>0.60909974575042725</v>
      </c>
      <c r="G5753">
        <v>193</v>
      </c>
      <c r="H5753">
        <v>1.0207253886010363</v>
      </c>
      <c r="I5753">
        <v>71.75</v>
      </c>
      <c r="J5753">
        <v>0.40033441781997681</v>
      </c>
      <c r="K5753">
        <v>-9.7406134009361267E-2</v>
      </c>
    </row>
    <row r="5754" spans="1:11" x14ac:dyDescent="0.25">
      <c r="A5754" t="s">
        <v>41</v>
      </c>
      <c r="B5754" t="s">
        <v>3638</v>
      </c>
      <c r="C5754" s="7">
        <v>41851</v>
      </c>
      <c r="D5754">
        <v>0</v>
      </c>
      <c r="E5754" t="s">
        <v>3919</v>
      </c>
      <c r="F5754">
        <v>0.4022500216960907</v>
      </c>
      <c r="G5754">
        <v>193</v>
      </c>
      <c r="H5754">
        <v>1.0207253886010363</v>
      </c>
      <c r="I5754">
        <v>62</v>
      </c>
      <c r="J5754">
        <v>0.34699511528015137</v>
      </c>
      <c r="K5754">
        <v>-7.7594541013240814E-2</v>
      </c>
    </row>
    <row r="5755" spans="1:11" x14ac:dyDescent="0.25">
      <c r="A5755" t="s">
        <v>41</v>
      </c>
      <c r="B5755" t="s">
        <v>3638</v>
      </c>
      <c r="C5755" s="7">
        <v>41851</v>
      </c>
      <c r="D5755">
        <v>1</v>
      </c>
      <c r="E5755" t="s">
        <v>3920</v>
      </c>
      <c r="F5755">
        <v>0.47984457015991211</v>
      </c>
      <c r="G5755">
        <v>193</v>
      </c>
      <c r="H5755">
        <v>1.0207253886010363</v>
      </c>
      <c r="I5755">
        <v>62</v>
      </c>
      <c r="J5755">
        <v>0.34699511528015137</v>
      </c>
      <c r="K5755">
        <v>-7.7594541013240814E-2</v>
      </c>
    </row>
    <row r="5756" spans="1:11" x14ac:dyDescent="0.25">
      <c r="A5756" t="s">
        <v>41</v>
      </c>
      <c r="B5756" t="s">
        <v>3638</v>
      </c>
      <c r="C5756" s="7">
        <v>41897</v>
      </c>
      <c r="D5756">
        <v>0</v>
      </c>
      <c r="E5756" t="s">
        <v>3921</v>
      </c>
      <c r="F5756">
        <v>0.44550478458404541</v>
      </c>
      <c r="G5756">
        <v>193</v>
      </c>
      <c r="H5756">
        <v>1.0207253886010363</v>
      </c>
      <c r="I5756">
        <v>67</v>
      </c>
      <c r="J5756">
        <v>0.4449118971824646</v>
      </c>
      <c r="K5756">
        <v>-0.13143822550773621</v>
      </c>
    </row>
    <row r="5757" spans="1:11" x14ac:dyDescent="0.25">
      <c r="A5757" t="s">
        <v>41</v>
      </c>
      <c r="B5757" t="s">
        <v>3638</v>
      </c>
      <c r="C5757" s="7">
        <v>41897</v>
      </c>
      <c r="D5757">
        <v>1</v>
      </c>
      <c r="E5757" t="s">
        <v>3922</v>
      </c>
      <c r="F5757">
        <v>0.57694298028945923</v>
      </c>
      <c r="G5757">
        <v>193</v>
      </c>
      <c r="H5757">
        <v>1.0207253886010363</v>
      </c>
      <c r="I5757">
        <v>67</v>
      </c>
      <c r="J5757">
        <v>0.4449118971824646</v>
      </c>
      <c r="K5757">
        <v>-0.13143822550773621</v>
      </c>
    </row>
    <row r="5758" spans="1:11" x14ac:dyDescent="0.25">
      <c r="A5758" t="s">
        <v>41</v>
      </c>
      <c r="B5758" t="s">
        <v>3638</v>
      </c>
      <c r="C5758" s="7">
        <v>41898</v>
      </c>
      <c r="D5758">
        <v>0</v>
      </c>
      <c r="E5758" t="s">
        <v>3923</v>
      </c>
      <c r="F5758">
        <v>0.46319985389709473</v>
      </c>
      <c r="G5758">
        <v>193</v>
      </c>
      <c r="H5758">
        <v>1.0207253886010363</v>
      </c>
      <c r="I5758">
        <v>69</v>
      </c>
      <c r="J5758">
        <v>0.37816175818443298</v>
      </c>
      <c r="K5758">
        <v>-7.7370092272758484E-2</v>
      </c>
    </row>
    <row r="5759" spans="1:11" x14ac:dyDescent="0.25">
      <c r="A5759" t="s">
        <v>41</v>
      </c>
      <c r="B5759" t="s">
        <v>3638</v>
      </c>
      <c r="C5759" s="7">
        <v>41898</v>
      </c>
      <c r="D5759">
        <v>1</v>
      </c>
      <c r="E5759" t="s">
        <v>3924</v>
      </c>
      <c r="F5759">
        <v>0.5405699610710144</v>
      </c>
      <c r="G5759">
        <v>193</v>
      </c>
      <c r="H5759">
        <v>1.0207253886010363</v>
      </c>
      <c r="I5759">
        <v>69</v>
      </c>
      <c r="J5759">
        <v>0.37816175818443298</v>
      </c>
      <c r="K5759">
        <v>-7.7370092272758484E-2</v>
      </c>
    </row>
    <row r="5760" spans="1:11" x14ac:dyDescent="0.25">
      <c r="A5760" t="s">
        <v>41</v>
      </c>
      <c r="B5760" t="s">
        <v>3638</v>
      </c>
      <c r="C5760" s="7">
        <v>41899</v>
      </c>
      <c r="D5760">
        <v>0</v>
      </c>
      <c r="E5760" t="s">
        <v>3925</v>
      </c>
      <c r="F5760">
        <v>0.56347227096557617</v>
      </c>
      <c r="G5760">
        <v>193</v>
      </c>
      <c r="H5760">
        <v>1.0207253886010363</v>
      </c>
      <c r="I5760">
        <v>80</v>
      </c>
      <c r="J5760">
        <v>0.4439888596534729</v>
      </c>
      <c r="K5760">
        <v>-8.3056241273880005E-2</v>
      </c>
    </row>
    <row r="5761" spans="1:11" x14ac:dyDescent="0.25">
      <c r="A5761" t="s">
        <v>41</v>
      </c>
      <c r="B5761" t="s">
        <v>3638</v>
      </c>
      <c r="C5761" s="7">
        <v>41899</v>
      </c>
      <c r="D5761">
        <v>1</v>
      </c>
      <c r="E5761" t="s">
        <v>3926</v>
      </c>
      <c r="F5761">
        <v>0.64652848243713379</v>
      </c>
      <c r="G5761">
        <v>193</v>
      </c>
      <c r="H5761">
        <v>1.0207253886010363</v>
      </c>
      <c r="I5761">
        <v>80</v>
      </c>
      <c r="J5761">
        <v>0.4439888596534729</v>
      </c>
      <c r="K5761">
        <v>-8.3056241273880005E-2</v>
      </c>
    </row>
    <row r="5762" spans="1:11" x14ac:dyDescent="0.25">
      <c r="A5762" t="s">
        <v>41</v>
      </c>
      <c r="B5762" t="s">
        <v>3638</v>
      </c>
      <c r="C5762" s="7">
        <v>41998</v>
      </c>
      <c r="D5762">
        <v>0</v>
      </c>
      <c r="E5762" t="s">
        <v>3927</v>
      </c>
      <c r="F5762">
        <v>0.46860674023628235</v>
      </c>
      <c r="G5762">
        <v>193</v>
      </c>
      <c r="H5762">
        <v>1.0207253886010363</v>
      </c>
      <c r="I5762">
        <v>69.5</v>
      </c>
      <c r="J5762">
        <v>0.40351441502571106</v>
      </c>
      <c r="K5762">
        <v>-9.2364773154258728E-2</v>
      </c>
    </row>
    <row r="5763" spans="1:11" x14ac:dyDescent="0.25">
      <c r="A5763" t="s">
        <v>41</v>
      </c>
      <c r="B5763" t="s">
        <v>3638</v>
      </c>
      <c r="C5763" s="7">
        <v>41998</v>
      </c>
      <c r="D5763">
        <v>1</v>
      </c>
      <c r="E5763" t="s">
        <v>3928</v>
      </c>
      <c r="F5763">
        <v>0.56097149848937988</v>
      </c>
      <c r="G5763">
        <v>193</v>
      </c>
      <c r="H5763">
        <v>1.0207253886010363</v>
      </c>
      <c r="I5763">
        <v>69.5</v>
      </c>
      <c r="J5763">
        <v>0.40351441502571106</v>
      </c>
      <c r="K5763">
        <v>-9.2364773154258728E-2</v>
      </c>
    </row>
    <row r="5764" spans="1:11" x14ac:dyDescent="0.25">
      <c r="A5764" t="s">
        <v>42</v>
      </c>
      <c r="B5764" t="s">
        <v>3638</v>
      </c>
      <c r="C5764" s="7">
        <v>41851</v>
      </c>
      <c r="D5764">
        <v>0</v>
      </c>
      <c r="E5764" t="s">
        <v>3929</v>
      </c>
      <c r="F5764">
        <v>0.38542866706848145</v>
      </c>
      <c r="G5764">
        <v>193</v>
      </c>
      <c r="H5764">
        <v>1.0207253886010363</v>
      </c>
      <c r="I5764">
        <v>62</v>
      </c>
      <c r="J5764">
        <v>0.34244173765182495</v>
      </c>
      <c r="K5764">
        <v>-5.1358908414840698E-2</v>
      </c>
    </row>
    <row r="5765" spans="1:11" x14ac:dyDescent="0.25">
      <c r="A5765" t="s">
        <v>42</v>
      </c>
      <c r="B5765" t="s">
        <v>3638</v>
      </c>
      <c r="C5765" s="7">
        <v>41851</v>
      </c>
      <c r="D5765">
        <v>1</v>
      </c>
      <c r="E5765" t="s">
        <v>3930</v>
      </c>
      <c r="F5765">
        <v>0.43678757548332214</v>
      </c>
      <c r="G5765">
        <v>193</v>
      </c>
      <c r="H5765">
        <v>1.0207253886010363</v>
      </c>
      <c r="I5765">
        <v>62</v>
      </c>
      <c r="J5765">
        <v>0.34244173765182495</v>
      </c>
      <c r="K5765">
        <v>-5.1358908414840698E-2</v>
      </c>
    </row>
    <row r="5766" spans="1:11" x14ac:dyDescent="0.25">
      <c r="A5766" t="s">
        <v>42</v>
      </c>
      <c r="B5766" t="s">
        <v>3638</v>
      </c>
      <c r="C5766" s="7">
        <v>41897</v>
      </c>
      <c r="D5766">
        <v>0</v>
      </c>
      <c r="E5766" t="s">
        <v>3931</v>
      </c>
      <c r="F5766">
        <v>0.42343252897262573</v>
      </c>
      <c r="G5766">
        <v>193</v>
      </c>
      <c r="H5766">
        <v>1.0207253886010363</v>
      </c>
      <c r="I5766">
        <v>67</v>
      </c>
      <c r="J5766">
        <v>0.37937688827514648</v>
      </c>
      <c r="K5766">
        <v>-0.10851046442985535</v>
      </c>
    </row>
    <row r="5767" spans="1:11" x14ac:dyDescent="0.25">
      <c r="A5767" t="s">
        <v>42</v>
      </c>
      <c r="B5767" t="s">
        <v>3638</v>
      </c>
      <c r="C5767" s="7">
        <v>41897</v>
      </c>
      <c r="D5767">
        <v>1</v>
      </c>
      <c r="E5767" t="s">
        <v>3932</v>
      </c>
      <c r="F5767">
        <v>0.53194302320480347</v>
      </c>
      <c r="G5767">
        <v>193</v>
      </c>
      <c r="H5767">
        <v>1.0207253886010363</v>
      </c>
      <c r="I5767">
        <v>67</v>
      </c>
      <c r="J5767">
        <v>0.37937688827514648</v>
      </c>
      <c r="K5767">
        <v>-0.10851046442985535</v>
      </c>
    </row>
    <row r="5768" spans="1:11" x14ac:dyDescent="0.25">
      <c r="A5768" t="s">
        <v>42</v>
      </c>
      <c r="B5768" t="s">
        <v>3638</v>
      </c>
      <c r="C5768" s="7">
        <v>41898</v>
      </c>
      <c r="D5768">
        <v>0</v>
      </c>
      <c r="E5768" t="s">
        <v>3933</v>
      </c>
      <c r="F5768">
        <v>0.43830364942550659</v>
      </c>
      <c r="G5768">
        <v>193</v>
      </c>
      <c r="H5768">
        <v>1.0207253886010363</v>
      </c>
      <c r="I5768">
        <v>70</v>
      </c>
      <c r="J5768">
        <v>0.35686564445495605</v>
      </c>
      <c r="K5768">
        <v>-8.9131571352481842E-2</v>
      </c>
    </row>
    <row r="5769" spans="1:11" x14ac:dyDescent="0.25">
      <c r="A5769" t="s">
        <v>42</v>
      </c>
      <c r="B5769" t="s">
        <v>3638</v>
      </c>
      <c r="C5769" s="7">
        <v>41898</v>
      </c>
      <c r="D5769">
        <v>1</v>
      </c>
      <c r="E5769" t="s">
        <v>3934</v>
      </c>
      <c r="F5769">
        <v>0.52743524312973022</v>
      </c>
      <c r="G5769">
        <v>193</v>
      </c>
      <c r="H5769">
        <v>1.0207253886010363</v>
      </c>
      <c r="I5769">
        <v>70</v>
      </c>
      <c r="J5769">
        <v>0.35686564445495605</v>
      </c>
      <c r="K5769">
        <v>-8.9131571352481842E-2</v>
      </c>
    </row>
    <row r="5770" spans="1:11" x14ac:dyDescent="0.25">
      <c r="A5770" t="s">
        <v>42</v>
      </c>
      <c r="B5770" t="s">
        <v>3638</v>
      </c>
      <c r="C5770" s="7">
        <v>41899</v>
      </c>
      <c r="D5770">
        <v>0</v>
      </c>
      <c r="E5770" t="s">
        <v>3935</v>
      </c>
      <c r="F5770">
        <v>0.52422553300857544</v>
      </c>
      <c r="G5770">
        <v>193</v>
      </c>
      <c r="H5770">
        <v>1.0207253886010363</v>
      </c>
      <c r="I5770">
        <v>80</v>
      </c>
      <c r="J5770">
        <v>0.48659342527389526</v>
      </c>
      <c r="K5770">
        <v>-0.14792473614215851</v>
      </c>
    </row>
    <row r="5771" spans="1:11" x14ac:dyDescent="0.25">
      <c r="A5771" t="s">
        <v>42</v>
      </c>
      <c r="B5771" t="s">
        <v>3638</v>
      </c>
      <c r="C5771" s="7">
        <v>41899</v>
      </c>
      <c r="D5771">
        <v>1</v>
      </c>
      <c r="E5771" t="s">
        <v>3936</v>
      </c>
      <c r="F5771">
        <v>0.67215025424957275</v>
      </c>
      <c r="G5771">
        <v>193</v>
      </c>
      <c r="H5771">
        <v>1.0207253886010363</v>
      </c>
      <c r="I5771">
        <v>80</v>
      </c>
      <c r="J5771">
        <v>0.48659342527389526</v>
      </c>
      <c r="K5771">
        <v>-0.14792473614215851</v>
      </c>
    </row>
    <row r="5772" spans="1:11" x14ac:dyDescent="0.25">
      <c r="A5772" t="s">
        <v>42</v>
      </c>
      <c r="B5772" t="s">
        <v>3638</v>
      </c>
      <c r="C5772" s="7">
        <v>41998</v>
      </c>
      <c r="D5772">
        <v>0</v>
      </c>
      <c r="E5772" t="s">
        <v>3937</v>
      </c>
      <c r="F5772">
        <v>0.4428476095199585</v>
      </c>
      <c r="G5772">
        <v>193</v>
      </c>
      <c r="H5772">
        <v>1.0207253886010363</v>
      </c>
      <c r="I5772">
        <v>69.75</v>
      </c>
      <c r="J5772">
        <v>0.39131942391395569</v>
      </c>
      <c r="K5772">
        <v>-9.9231421947479248E-2</v>
      </c>
    </row>
    <row r="5773" spans="1:11" x14ac:dyDescent="0.25">
      <c r="A5773" t="s">
        <v>42</v>
      </c>
      <c r="B5773" t="s">
        <v>3638</v>
      </c>
      <c r="C5773" s="7">
        <v>41998</v>
      </c>
      <c r="D5773">
        <v>1</v>
      </c>
      <c r="E5773" t="s">
        <v>3938</v>
      </c>
      <c r="F5773">
        <v>0.54207903146743774</v>
      </c>
      <c r="G5773">
        <v>193</v>
      </c>
      <c r="H5773">
        <v>1.0207253886010363</v>
      </c>
      <c r="I5773">
        <v>69.75</v>
      </c>
      <c r="J5773">
        <v>0.39131942391395569</v>
      </c>
      <c r="K5773">
        <v>-9.9231421947479248E-2</v>
      </c>
    </row>
    <row r="5774" spans="1:11" x14ac:dyDescent="0.25">
      <c r="A5774" t="s">
        <v>43</v>
      </c>
      <c r="B5774" t="s">
        <v>3638</v>
      </c>
      <c r="C5774" s="7">
        <v>41851</v>
      </c>
      <c r="D5774">
        <v>0</v>
      </c>
      <c r="E5774" t="s">
        <v>3939</v>
      </c>
      <c r="F5774">
        <v>0.42919513583183289</v>
      </c>
      <c r="G5774">
        <v>193</v>
      </c>
      <c r="H5774">
        <v>1.0207253886010363</v>
      </c>
      <c r="I5774">
        <v>63</v>
      </c>
      <c r="J5774">
        <v>0.37188988924026489</v>
      </c>
      <c r="K5774">
        <v>-2.8810055926442146E-2</v>
      </c>
    </row>
    <row r="5775" spans="1:11" x14ac:dyDescent="0.25">
      <c r="A5775" t="s">
        <v>43</v>
      </c>
      <c r="B5775" t="s">
        <v>3638</v>
      </c>
      <c r="C5775" s="7">
        <v>41851</v>
      </c>
      <c r="D5775">
        <v>1</v>
      </c>
      <c r="E5775" t="s">
        <v>3940</v>
      </c>
      <c r="F5775">
        <v>0.45800518989562988</v>
      </c>
      <c r="G5775">
        <v>193</v>
      </c>
      <c r="H5775">
        <v>1.0207253886010363</v>
      </c>
      <c r="I5775">
        <v>63</v>
      </c>
      <c r="J5775">
        <v>0.37188988924026489</v>
      </c>
      <c r="K5775">
        <v>-2.8810055926442146E-2</v>
      </c>
    </row>
    <row r="5776" spans="1:11" x14ac:dyDescent="0.25">
      <c r="A5776" t="s">
        <v>43</v>
      </c>
      <c r="B5776" t="s">
        <v>3638</v>
      </c>
      <c r="C5776" s="7">
        <v>41897</v>
      </c>
      <c r="D5776">
        <v>0</v>
      </c>
      <c r="E5776" t="s">
        <v>3941</v>
      </c>
      <c r="F5776">
        <v>0.46606218814849854</v>
      </c>
      <c r="G5776">
        <v>193</v>
      </c>
      <c r="H5776">
        <v>1.0207253886010363</v>
      </c>
      <c r="I5776">
        <v>67</v>
      </c>
      <c r="J5776">
        <v>0.41460847854614258</v>
      </c>
      <c r="K5776">
        <v>-0.11505179852247238</v>
      </c>
    </row>
    <row r="5777" spans="1:11" x14ac:dyDescent="0.25">
      <c r="A5777" t="s">
        <v>43</v>
      </c>
      <c r="B5777" t="s">
        <v>3638</v>
      </c>
      <c r="C5777" s="7">
        <v>41897</v>
      </c>
      <c r="D5777">
        <v>1</v>
      </c>
      <c r="E5777" t="s">
        <v>3942</v>
      </c>
      <c r="F5777">
        <v>0.58111399412155151</v>
      </c>
      <c r="G5777">
        <v>193</v>
      </c>
      <c r="H5777">
        <v>1.0207253886010363</v>
      </c>
      <c r="I5777">
        <v>67</v>
      </c>
      <c r="J5777">
        <v>0.41460847854614258</v>
      </c>
      <c r="K5777">
        <v>-0.11505179852247238</v>
      </c>
    </row>
    <row r="5778" spans="1:11" x14ac:dyDescent="0.25">
      <c r="A5778" t="s">
        <v>43</v>
      </c>
      <c r="B5778" t="s">
        <v>3638</v>
      </c>
      <c r="C5778" s="7">
        <v>41898</v>
      </c>
      <c r="D5778">
        <v>0</v>
      </c>
      <c r="E5778" t="s">
        <v>3943</v>
      </c>
      <c r="F5778">
        <v>0.48048838973045349</v>
      </c>
      <c r="G5778">
        <v>193</v>
      </c>
      <c r="H5778">
        <v>1.0207253886010363</v>
      </c>
      <c r="I5778">
        <v>69</v>
      </c>
      <c r="J5778">
        <v>0.38012212514877319</v>
      </c>
      <c r="K5778">
        <v>-5.6480512022972107E-2</v>
      </c>
    </row>
    <row r="5779" spans="1:11" x14ac:dyDescent="0.25">
      <c r="A5779" t="s">
        <v>43</v>
      </c>
      <c r="B5779" t="s">
        <v>3638</v>
      </c>
      <c r="C5779" s="7">
        <v>41898</v>
      </c>
      <c r="D5779">
        <v>1</v>
      </c>
      <c r="E5779" t="s">
        <v>3944</v>
      </c>
      <c r="F5779">
        <v>0.5369688868522644</v>
      </c>
      <c r="G5779">
        <v>193</v>
      </c>
      <c r="H5779">
        <v>1.0207253886010363</v>
      </c>
      <c r="I5779">
        <v>69</v>
      </c>
      <c r="J5779">
        <v>0.38012212514877319</v>
      </c>
      <c r="K5779">
        <v>-5.6480512022972107E-2</v>
      </c>
    </row>
    <row r="5780" spans="1:11" x14ac:dyDescent="0.25">
      <c r="A5780" t="s">
        <v>43</v>
      </c>
      <c r="B5780" t="s">
        <v>3638</v>
      </c>
      <c r="C5780" s="7">
        <v>41899</v>
      </c>
      <c r="D5780">
        <v>0</v>
      </c>
      <c r="E5780" t="s">
        <v>3945</v>
      </c>
      <c r="F5780">
        <v>0.55903124809265137</v>
      </c>
      <c r="G5780">
        <v>193</v>
      </c>
      <c r="H5780">
        <v>1.0207253886010363</v>
      </c>
      <c r="I5780">
        <v>77</v>
      </c>
      <c r="J5780">
        <v>0.55787277221679688</v>
      </c>
      <c r="K5780">
        <v>-0.17783401906490326</v>
      </c>
    </row>
    <row r="5781" spans="1:11" x14ac:dyDescent="0.25">
      <c r="A5781" t="s">
        <v>43</v>
      </c>
      <c r="B5781" t="s">
        <v>3638</v>
      </c>
      <c r="C5781" s="7">
        <v>41899</v>
      </c>
      <c r="D5781">
        <v>1</v>
      </c>
      <c r="E5781" t="s">
        <v>3946</v>
      </c>
      <c r="F5781">
        <v>0.73686528205871582</v>
      </c>
      <c r="G5781">
        <v>193</v>
      </c>
      <c r="H5781">
        <v>1.0207253886010363</v>
      </c>
      <c r="I5781">
        <v>77</v>
      </c>
      <c r="J5781">
        <v>0.55787277221679688</v>
      </c>
      <c r="K5781">
        <v>-0.17783401906490326</v>
      </c>
    </row>
    <row r="5782" spans="1:11" x14ac:dyDescent="0.25">
      <c r="A5782" t="s">
        <v>43</v>
      </c>
      <c r="B5782" t="s">
        <v>3638</v>
      </c>
      <c r="C5782" s="7">
        <v>41998</v>
      </c>
      <c r="D5782">
        <v>0</v>
      </c>
      <c r="E5782" t="s">
        <v>3947</v>
      </c>
      <c r="F5782">
        <v>0.48369425535202026</v>
      </c>
      <c r="G5782">
        <v>193</v>
      </c>
      <c r="H5782">
        <v>1.0207253886010363</v>
      </c>
      <c r="I5782">
        <v>69</v>
      </c>
      <c r="J5782">
        <v>0.43112331628799438</v>
      </c>
      <c r="K5782">
        <v>-9.4544097781181335E-2</v>
      </c>
    </row>
    <row r="5783" spans="1:11" x14ac:dyDescent="0.25">
      <c r="A5783" t="s">
        <v>43</v>
      </c>
      <c r="B5783" t="s">
        <v>3638</v>
      </c>
      <c r="C5783" s="7">
        <v>41998</v>
      </c>
      <c r="D5783">
        <v>1</v>
      </c>
      <c r="E5783" t="s">
        <v>3948</v>
      </c>
      <c r="F5783">
        <v>0.57823836803436279</v>
      </c>
      <c r="G5783">
        <v>193</v>
      </c>
      <c r="H5783">
        <v>1.0207253886010363</v>
      </c>
      <c r="I5783">
        <v>69</v>
      </c>
      <c r="J5783">
        <v>0.43112331628799438</v>
      </c>
      <c r="K5783">
        <v>-9.4544097781181335E-2</v>
      </c>
    </row>
    <row r="5784" spans="1:11" x14ac:dyDescent="0.25">
      <c r="A5784" t="s">
        <v>44</v>
      </c>
      <c r="B5784" t="s">
        <v>3638</v>
      </c>
      <c r="C5784" s="7">
        <v>41851</v>
      </c>
      <c r="D5784">
        <v>0</v>
      </c>
      <c r="E5784" t="s">
        <v>3949</v>
      </c>
      <c r="F5784">
        <v>0.57172888517379761</v>
      </c>
      <c r="G5784">
        <v>193</v>
      </c>
      <c r="H5784">
        <v>1.0207253886010363</v>
      </c>
      <c r="I5784">
        <v>66</v>
      </c>
      <c r="J5784">
        <v>0.52657186985015869</v>
      </c>
      <c r="K5784">
        <v>-4.3219301849603653E-2</v>
      </c>
    </row>
    <row r="5785" spans="1:11" x14ac:dyDescent="0.25">
      <c r="A5785" t="s">
        <v>44</v>
      </c>
      <c r="B5785" t="s">
        <v>3638</v>
      </c>
      <c r="C5785" s="7">
        <v>41851</v>
      </c>
      <c r="D5785">
        <v>1</v>
      </c>
      <c r="E5785" t="s">
        <v>3950</v>
      </c>
      <c r="F5785">
        <v>0.61494821310043335</v>
      </c>
      <c r="G5785">
        <v>193</v>
      </c>
      <c r="H5785">
        <v>1.0207253886010363</v>
      </c>
      <c r="I5785">
        <v>66</v>
      </c>
      <c r="J5785">
        <v>0.52657186985015869</v>
      </c>
      <c r="K5785">
        <v>-4.3219301849603653E-2</v>
      </c>
    </row>
    <row r="5786" spans="1:11" x14ac:dyDescent="0.25">
      <c r="A5786" t="s">
        <v>44</v>
      </c>
      <c r="B5786" t="s">
        <v>3638</v>
      </c>
      <c r="C5786" s="7">
        <v>41897</v>
      </c>
      <c r="D5786">
        <v>0</v>
      </c>
      <c r="E5786" t="s">
        <v>3951</v>
      </c>
      <c r="F5786">
        <v>0.6069449782371521</v>
      </c>
      <c r="G5786">
        <v>193</v>
      </c>
      <c r="H5786">
        <v>1.0207253886010363</v>
      </c>
      <c r="I5786">
        <v>68</v>
      </c>
      <c r="J5786">
        <v>0.54938024282455444</v>
      </c>
      <c r="K5786">
        <v>-9.9402144551277161E-2</v>
      </c>
    </row>
    <row r="5787" spans="1:11" x14ac:dyDescent="0.25">
      <c r="A5787" t="s">
        <v>44</v>
      </c>
      <c r="B5787" t="s">
        <v>3638</v>
      </c>
      <c r="C5787" s="7">
        <v>41897</v>
      </c>
      <c r="D5787">
        <v>1</v>
      </c>
      <c r="E5787" t="s">
        <v>3952</v>
      </c>
      <c r="F5787">
        <v>0.70634716749191284</v>
      </c>
      <c r="G5787">
        <v>193</v>
      </c>
      <c r="H5787">
        <v>1.0207253886010363</v>
      </c>
      <c r="I5787">
        <v>68</v>
      </c>
      <c r="J5787">
        <v>0.54938024282455444</v>
      </c>
      <c r="K5787">
        <v>-9.9402144551277161E-2</v>
      </c>
    </row>
    <row r="5788" spans="1:11" x14ac:dyDescent="0.25">
      <c r="A5788" t="s">
        <v>44</v>
      </c>
      <c r="B5788" t="s">
        <v>3638</v>
      </c>
      <c r="C5788" s="7">
        <v>41898</v>
      </c>
      <c r="D5788">
        <v>0</v>
      </c>
      <c r="E5788" t="s">
        <v>3953</v>
      </c>
      <c r="F5788">
        <v>0.64568275213241577</v>
      </c>
      <c r="G5788">
        <v>193</v>
      </c>
      <c r="H5788">
        <v>1.0207253886010363</v>
      </c>
      <c r="I5788">
        <v>80</v>
      </c>
      <c r="J5788">
        <v>0.52913451194763184</v>
      </c>
      <c r="K5788">
        <v>-6.4809486269950867E-2</v>
      </c>
    </row>
    <row r="5789" spans="1:11" x14ac:dyDescent="0.25">
      <c r="A5789" t="s">
        <v>44</v>
      </c>
      <c r="B5789" t="s">
        <v>3638</v>
      </c>
      <c r="C5789" s="7">
        <v>41898</v>
      </c>
      <c r="D5789">
        <v>1</v>
      </c>
      <c r="E5789" t="s">
        <v>3954</v>
      </c>
      <c r="F5789">
        <v>0.71049225330352783</v>
      </c>
      <c r="G5789">
        <v>193</v>
      </c>
      <c r="H5789">
        <v>1.0207253886010363</v>
      </c>
      <c r="I5789">
        <v>80</v>
      </c>
      <c r="J5789">
        <v>0.52913451194763184</v>
      </c>
      <c r="K5789">
        <v>-6.4809486269950867E-2</v>
      </c>
    </row>
    <row r="5790" spans="1:11" x14ac:dyDescent="0.25">
      <c r="A5790" t="s">
        <v>44</v>
      </c>
      <c r="B5790" t="s">
        <v>3638</v>
      </c>
      <c r="C5790" s="7">
        <v>41899</v>
      </c>
      <c r="D5790">
        <v>0</v>
      </c>
      <c r="E5790" t="s">
        <v>3955</v>
      </c>
      <c r="F5790">
        <v>0.70378929376602173</v>
      </c>
      <c r="G5790">
        <v>193</v>
      </c>
      <c r="H5790">
        <v>1.0207253886010363</v>
      </c>
      <c r="I5790">
        <v>75</v>
      </c>
      <c r="J5790">
        <v>0.58138352632522583</v>
      </c>
      <c r="K5790">
        <v>-0.11538166552782059</v>
      </c>
    </row>
    <row r="5791" spans="1:11" x14ac:dyDescent="0.25">
      <c r="A5791" t="s">
        <v>44</v>
      </c>
      <c r="B5791" t="s">
        <v>3638</v>
      </c>
      <c r="C5791" s="7">
        <v>41899</v>
      </c>
      <c r="D5791">
        <v>1</v>
      </c>
      <c r="E5791" t="s">
        <v>3956</v>
      </c>
      <c r="F5791">
        <v>0.81917101144790649</v>
      </c>
      <c r="G5791">
        <v>193</v>
      </c>
      <c r="H5791">
        <v>1.0207253886010363</v>
      </c>
      <c r="I5791">
        <v>75</v>
      </c>
      <c r="J5791">
        <v>0.58138352632522583</v>
      </c>
      <c r="K5791">
        <v>-0.11538166552782059</v>
      </c>
    </row>
    <row r="5792" spans="1:11" x14ac:dyDescent="0.25">
      <c r="A5792" t="s">
        <v>44</v>
      </c>
      <c r="B5792" t="s">
        <v>3638</v>
      </c>
      <c r="C5792" s="7">
        <v>41998</v>
      </c>
      <c r="D5792">
        <v>0</v>
      </c>
      <c r="E5792" t="s">
        <v>3957</v>
      </c>
      <c r="F5792">
        <v>0.63203644752502441</v>
      </c>
      <c r="G5792">
        <v>193</v>
      </c>
      <c r="H5792">
        <v>1.0207253886010363</v>
      </c>
      <c r="I5792">
        <v>72.25</v>
      </c>
      <c r="J5792">
        <v>0.54661750793457031</v>
      </c>
      <c r="K5792">
        <v>-8.0703146755695343E-2</v>
      </c>
    </row>
    <row r="5793" spans="1:11" x14ac:dyDescent="0.25">
      <c r="A5793" t="s">
        <v>44</v>
      </c>
      <c r="B5793" t="s">
        <v>3638</v>
      </c>
      <c r="C5793" s="7">
        <v>41998</v>
      </c>
      <c r="D5793">
        <v>1</v>
      </c>
      <c r="E5793" t="s">
        <v>3958</v>
      </c>
      <c r="F5793">
        <v>0.71273964643478394</v>
      </c>
      <c r="G5793">
        <v>193</v>
      </c>
      <c r="H5793">
        <v>1.0207253886010363</v>
      </c>
      <c r="I5793">
        <v>72.25</v>
      </c>
      <c r="J5793">
        <v>0.54661750793457031</v>
      </c>
      <c r="K5793">
        <v>-8.0703146755695343E-2</v>
      </c>
    </row>
    <row r="5794" spans="1:11" x14ac:dyDescent="0.25">
      <c r="A5794" t="s">
        <v>45</v>
      </c>
      <c r="B5794" t="s">
        <v>3638</v>
      </c>
      <c r="C5794" s="7">
        <v>41851</v>
      </c>
      <c r="D5794">
        <v>0</v>
      </c>
      <c r="E5794" t="s">
        <v>3959</v>
      </c>
      <c r="F5794">
        <v>0.82196187973022461</v>
      </c>
      <c r="G5794">
        <v>193</v>
      </c>
      <c r="H5794">
        <v>1.0207253886010363</v>
      </c>
      <c r="I5794">
        <v>73</v>
      </c>
      <c r="J5794">
        <v>0.69207018613815308</v>
      </c>
      <c r="K5794">
        <v>-0.15974797308444977</v>
      </c>
    </row>
    <row r="5795" spans="1:11" x14ac:dyDescent="0.25">
      <c r="A5795" t="s">
        <v>45</v>
      </c>
      <c r="B5795" t="s">
        <v>3638</v>
      </c>
      <c r="C5795" s="7">
        <v>41851</v>
      </c>
      <c r="D5795">
        <v>1</v>
      </c>
      <c r="E5795" t="s">
        <v>3960</v>
      </c>
      <c r="F5795">
        <v>0.98170983791351318</v>
      </c>
      <c r="G5795">
        <v>193</v>
      </c>
      <c r="H5795">
        <v>1.0207253886010363</v>
      </c>
      <c r="I5795">
        <v>73</v>
      </c>
      <c r="J5795">
        <v>0.69207018613815308</v>
      </c>
      <c r="K5795">
        <v>-0.15974797308444977</v>
      </c>
    </row>
    <row r="5796" spans="1:11" x14ac:dyDescent="0.25">
      <c r="A5796" t="s">
        <v>45</v>
      </c>
      <c r="B5796" t="s">
        <v>3638</v>
      </c>
      <c r="C5796" s="7">
        <v>41897</v>
      </c>
      <c r="D5796">
        <v>0</v>
      </c>
      <c r="E5796" t="s">
        <v>3961</v>
      </c>
      <c r="F5796">
        <v>0.89199084043502808</v>
      </c>
      <c r="G5796">
        <v>193</v>
      </c>
      <c r="H5796">
        <v>1.0207253886010363</v>
      </c>
      <c r="I5796">
        <v>78</v>
      </c>
      <c r="J5796">
        <v>0.63892310857772827</v>
      </c>
      <c r="K5796">
        <v>-4.7024700790643692E-2</v>
      </c>
    </row>
    <row r="5797" spans="1:11" x14ac:dyDescent="0.25">
      <c r="A5797" t="s">
        <v>45</v>
      </c>
      <c r="B5797" t="s">
        <v>3638</v>
      </c>
      <c r="C5797" s="7">
        <v>41897</v>
      </c>
      <c r="D5797">
        <v>1</v>
      </c>
      <c r="E5797" t="s">
        <v>3962</v>
      </c>
      <c r="F5797">
        <v>0.93901556730270386</v>
      </c>
      <c r="G5797">
        <v>193</v>
      </c>
      <c r="H5797">
        <v>1.0207253886010363</v>
      </c>
      <c r="I5797">
        <v>78</v>
      </c>
      <c r="J5797">
        <v>0.63892310857772827</v>
      </c>
      <c r="K5797">
        <v>-4.7024700790643692E-2</v>
      </c>
    </row>
    <row r="5798" spans="1:11" x14ac:dyDescent="0.25">
      <c r="A5798" t="s">
        <v>45</v>
      </c>
      <c r="B5798" t="s">
        <v>3638</v>
      </c>
      <c r="C5798" s="7">
        <v>41898</v>
      </c>
      <c r="D5798">
        <v>0</v>
      </c>
      <c r="E5798" t="s">
        <v>3963</v>
      </c>
      <c r="F5798">
        <v>0.988697350025177</v>
      </c>
      <c r="G5798">
        <v>193</v>
      </c>
      <c r="H5798">
        <v>1.0207253886010363</v>
      </c>
      <c r="I5798">
        <v>88</v>
      </c>
      <c r="J5798">
        <v>0.69935083389282227</v>
      </c>
      <c r="K5798">
        <v>5.4137758910655975E-2</v>
      </c>
    </row>
    <row r="5799" spans="1:11" x14ac:dyDescent="0.25">
      <c r="A5799" t="s">
        <v>45</v>
      </c>
      <c r="B5799" t="s">
        <v>3638</v>
      </c>
      <c r="C5799" s="7">
        <v>41898</v>
      </c>
      <c r="D5799">
        <v>1</v>
      </c>
      <c r="E5799" t="s">
        <v>3964</v>
      </c>
      <c r="F5799">
        <v>0.93455958366394043</v>
      </c>
      <c r="G5799">
        <v>193</v>
      </c>
      <c r="H5799">
        <v>1.0207253886010363</v>
      </c>
      <c r="I5799">
        <v>88</v>
      </c>
      <c r="J5799">
        <v>0.69935083389282227</v>
      </c>
      <c r="K5799">
        <v>5.4137758910655975E-2</v>
      </c>
    </row>
    <row r="5800" spans="1:11" x14ac:dyDescent="0.25">
      <c r="A5800" t="s">
        <v>45</v>
      </c>
      <c r="B5800" t="s">
        <v>3638</v>
      </c>
      <c r="C5800" s="7">
        <v>41899</v>
      </c>
      <c r="D5800">
        <v>0</v>
      </c>
      <c r="E5800" t="s">
        <v>3965</v>
      </c>
      <c r="F5800">
        <v>1.0520569086074829</v>
      </c>
      <c r="G5800">
        <v>193</v>
      </c>
      <c r="H5800">
        <v>1.0207253886010363</v>
      </c>
      <c r="I5800">
        <v>83</v>
      </c>
      <c r="J5800">
        <v>0.83034974336624146</v>
      </c>
      <c r="K5800">
        <v>-6.6777318716049194E-2</v>
      </c>
    </row>
    <row r="5801" spans="1:11" x14ac:dyDescent="0.25">
      <c r="A5801" t="s">
        <v>45</v>
      </c>
      <c r="B5801" t="s">
        <v>3638</v>
      </c>
      <c r="C5801" s="7">
        <v>41899</v>
      </c>
      <c r="D5801">
        <v>1</v>
      </c>
      <c r="E5801" t="s">
        <v>3966</v>
      </c>
      <c r="F5801">
        <v>1.1188341379165649</v>
      </c>
      <c r="G5801">
        <v>193</v>
      </c>
      <c r="H5801">
        <v>1.0207253886010363</v>
      </c>
      <c r="I5801">
        <v>83</v>
      </c>
      <c r="J5801">
        <v>0.83034974336624146</v>
      </c>
      <c r="K5801">
        <v>-6.6777318716049194E-2</v>
      </c>
    </row>
    <row r="5802" spans="1:11" x14ac:dyDescent="0.25">
      <c r="A5802" t="s">
        <v>45</v>
      </c>
      <c r="B5802" t="s">
        <v>3638</v>
      </c>
      <c r="C5802" s="7">
        <v>41998</v>
      </c>
      <c r="D5802">
        <v>0</v>
      </c>
      <c r="E5802" t="s">
        <v>3967</v>
      </c>
      <c r="F5802">
        <v>0.93867671489715576</v>
      </c>
      <c r="G5802">
        <v>193</v>
      </c>
      <c r="H5802">
        <v>1.0207253886010363</v>
      </c>
      <c r="I5802">
        <v>80.5</v>
      </c>
      <c r="J5802">
        <v>0.71517348289489746</v>
      </c>
      <c r="K5802">
        <v>-5.4853059351444244E-2</v>
      </c>
    </row>
    <row r="5803" spans="1:11" x14ac:dyDescent="0.25">
      <c r="A5803" t="s">
        <v>45</v>
      </c>
      <c r="B5803" t="s">
        <v>3638</v>
      </c>
      <c r="C5803" s="7">
        <v>41998</v>
      </c>
      <c r="D5803">
        <v>1</v>
      </c>
      <c r="E5803" t="s">
        <v>3968</v>
      </c>
      <c r="F5803">
        <v>0.9935297966003418</v>
      </c>
      <c r="G5803">
        <v>193</v>
      </c>
      <c r="H5803">
        <v>1.0207253886010363</v>
      </c>
      <c r="I5803">
        <v>80.5</v>
      </c>
      <c r="J5803">
        <v>0.71517348289489746</v>
      </c>
      <c r="K5803">
        <v>-5.4853059351444244E-2</v>
      </c>
    </row>
    <row r="5804" spans="1:11" x14ac:dyDescent="0.25">
      <c r="A5804" t="s">
        <v>46</v>
      </c>
      <c r="B5804" t="s">
        <v>3638</v>
      </c>
      <c r="C5804" s="7">
        <v>41851</v>
      </c>
      <c r="D5804">
        <v>0</v>
      </c>
      <c r="E5804" t="s">
        <v>3969</v>
      </c>
      <c r="F5804">
        <v>1.0674465894699097</v>
      </c>
      <c r="G5804">
        <v>193</v>
      </c>
      <c r="H5804">
        <v>1.0207253886010363</v>
      </c>
      <c r="I5804">
        <v>79</v>
      </c>
      <c r="J5804">
        <v>0.81926965713500977</v>
      </c>
      <c r="K5804">
        <v>-0.21382279694080353</v>
      </c>
    </row>
    <row r="5805" spans="1:11" x14ac:dyDescent="0.25">
      <c r="A5805" t="s">
        <v>46</v>
      </c>
      <c r="B5805" t="s">
        <v>3638</v>
      </c>
      <c r="C5805" s="7">
        <v>41851</v>
      </c>
      <c r="D5805">
        <v>1</v>
      </c>
      <c r="E5805" t="s">
        <v>3970</v>
      </c>
      <c r="F5805">
        <v>1.2812694311141968</v>
      </c>
      <c r="G5805">
        <v>193</v>
      </c>
      <c r="H5805">
        <v>1.0207253886010363</v>
      </c>
      <c r="I5805">
        <v>79</v>
      </c>
      <c r="J5805">
        <v>0.81926965713500977</v>
      </c>
      <c r="K5805">
        <v>-0.21382279694080353</v>
      </c>
    </row>
    <row r="5806" spans="1:11" x14ac:dyDescent="0.25">
      <c r="A5806" t="s">
        <v>46</v>
      </c>
      <c r="B5806" t="s">
        <v>3638</v>
      </c>
      <c r="C5806" s="7">
        <v>41897</v>
      </c>
      <c r="D5806">
        <v>0</v>
      </c>
      <c r="E5806" t="s">
        <v>3971</v>
      </c>
      <c r="F5806">
        <v>1.2207838296890259</v>
      </c>
      <c r="G5806">
        <v>193</v>
      </c>
      <c r="H5806">
        <v>1.0207253886010363</v>
      </c>
      <c r="I5806">
        <v>90</v>
      </c>
      <c r="J5806">
        <v>0.83282661437988281</v>
      </c>
      <c r="K5806">
        <v>5.2390027791261673E-2</v>
      </c>
    </row>
    <row r="5807" spans="1:11" x14ac:dyDescent="0.25">
      <c r="A5807" t="s">
        <v>46</v>
      </c>
      <c r="B5807" t="s">
        <v>3638</v>
      </c>
      <c r="C5807" s="7">
        <v>41897</v>
      </c>
      <c r="D5807">
        <v>1</v>
      </c>
      <c r="E5807" t="s">
        <v>3972</v>
      </c>
      <c r="F5807">
        <v>1.1683937311172485</v>
      </c>
      <c r="G5807">
        <v>193</v>
      </c>
      <c r="H5807">
        <v>1.0207253886010363</v>
      </c>
      <c r="I5807">
        <v>90</v>
      </c>
      <c r="J5807">
        <v>0.83282661437988281</v>
      </c>
      <c r="K5807">
        <v>5.2390027791261673E-2</v>
      </c>
    </row>
    <row r="5808" spans="1:11" x14ac:dyDescent="0.25">
      <c r="A5808" t="s">
        <v>46</v>
      </c>
      <c r="B5808" t="s">
        <v>3638</v>
      </c>
      <c r="C5808" s="7">
        <v>41898</v>
      </c>
      <c r="D5808">
        <v>0</v>
      </c>
      <c r="E5808" t="s">
        <v>3973</v>
      </c>
      <c r="F5808">
        <v>1.3741209506988525</v>
      </c>
      <c r="G5808">
        <v>193</v>
      </c>
      <c r="H5808">
        <v>1.0207253886010363</v>
      </c>
      <c r="I5808">
        <v>90</v>
      </c>
      <c r="J5808">
        <v>0.84865027666091919</v>
      </c>
      <c r="K5808">
        <v>0.21751478314399719</v>
      </c>
    </row>
    <row r="5809" spans="1:11" x14ac:dyDescent="0.25">
      <c r="A5809" t="s">
        <v>46</v>
      </c>
      <c r="B5809" t="s">
        <v>3638</v>
      </c>
      <c r="C5809" s="7">
        <v>41898</v>
      </c>
      <c r="D5809">
        <v>1</v>
      </c>
      <c r="E5809" t="s">
        <v>3974</v>
      </c>
      <c r="F5809">
        <v>1.1566061973571777</v>
      </c>
      <c r="G5809">
        <v>193</v>
      </c>
      <c r="H5809">
        <v>1.0207253886010363</v>
      </c>
      <c r="I5809">
        <v>90</v>
      </c>
      <c r="J5809">
        <v>0.84865027666091919</v>
      </c>
      <c r="K5809">
        <v>0.21751478314399719</v>
      </c>
    </row>
    <row r="5810" spans="1:11" x14ac:dyDescent="0.25">
      <c r="A5810" t="s">
        <v>46</v>
      </c>
      <c r="B5810" t="s">
        <v>3638</v>
      </c>
      <c r="C5810" s="7">
        <v>41899</v>
      </c>
      <c r="D5810">
        <v>0</v>
      </c>
      <c r="E5810" t="s">
        <v>3975</v>
      </c>
      <c r="F5810">
        <v>1.4081958532333374</v>
      </c>
      <c r="G5810">
        <v>193</v>
      </c>
      <c r="H5810">
        <v>1.0207253886010363</v>
      </c>
      <c r="I5810">
        <v>88</v>
      </c>
      <c r="J5810">
        <v>0.94466513395309448</v>
      </c>
      <c r="K5810">
        <v>2.4024836719036102E-2</v>
      </c>
    </row>
    <row r="5811" spans="1:11" x14ac:dyDescent="0.25">
      <c r="A5811" t="s">
        <v>46</v>
      </c>
      <c r="B5811" t="s">
        <v>3638</v>
      </c>
      <c r="C5811" s="7">
        <v>41899</v>
      </c>
      <c r="D5811">
        <v>1</v>
      </c>
      <c r="E5811" t="s">
        <v>3976</v>
      </c>
      <c r="F5811">
        <v>1.3841710090637207</v>
      </c>
      <c r="G5811">
        <v>193</v>
      </c>
      <c r="H5811">
        <v>1.0207253886010363</v>
      </c>
      <c r="I5811">
        <v>88</v>
      </c>
      <c r="J5811">
        <v>0.94466513395309448</v>
      </c>
      <c r="K5811">
        <v>2.4024836719036102E-2</v>
      </c>
    </row>
    <row r="5812" spans="1:11" x14ac:dyDescent="0.25">
      <c r="A5812" t="s">
        <v>46</v>
      </c>
      <c r="B5812" t="s">
        <v>3638</v>
      </c>
      <c r="C5812" s="7">
        <v>41998</v>
      </c>
      <c r="D5812">
        <v>0</v>
      </c>
      <c r="E5812" t="s">
        <v>3977</v>
      </c>
      <c r="F5812">
        <v>1.267636775970459</v>
      </c>
      <c r="G5812">
        <v>193</v>
      </c>
      <c r="H5812">
        <v>1.0207253886010363</v>
      </c>
      <c r="I5812">
        <v>86.75</v>
      </c>
      <c r="J5812">
        <v>0.86135292053222656</v>
      </c>
      <c r="K5812">
        <v>2.0026713609695435E-2</v>
      </c>
    </row>
    <row r="5813" spans="1:11" x14ac:dyDescent="0.25">
      <c r="A5813" t="s">
        <v>46</v>
      </c>
      <c r="B5813" t="s">
        <v>3638</v>
      </c>
      <c r="C5813" s="7">
        <v>41998</v>
      </c>
      <c r="D5813">
        <v>1</v>
      </c>
      <c r="E5813" t="s">
        <v>3978</v>
      </c>
      <c r="F5813">
        <v>1.2476100921630859</v>
      </c>
      <c r="G5813">
        <v>193</v>
      </c>
      <c r="H5813">
        <v>1.0207253886010363</v>
      </c>
      <c r="I5813">
        <v>86.75</v>
      </c>
      <c r="J5813">
        <v>0.86135292053222656</v>
      </c>
      <c r="K5813">
        <v>2.0026713609695435E-2</v>
      </c>
    </row>
    <row r="5814" spans="1:11" x14ac:dyDescent="0.25">
      <c r="A5814" t="s">
        <v>47</v>
      </c>
      <c r="B5814" t="s">
        <v>3638</v>
      </c>
      <c r="C5814" s="7">
        <v>41851</v>
      </c>
      <c r="D5814">
        <v>0</v>
      </c>
      <c r="E5814" t="s">
        <v>3979</v>
      </c>
      <c r="F5814">
        <v>1.2391078472137451</v>
      </c>
      <c r="G5814">
        <v>193</v>
      </c>
      <c r="H5814">
        <v>1.0207253886010363</v>
      </c>
      <c r="I5814">
        <v>85</v>
      </c>
      <c r="J5814">
        <v>0.91266566514968872</v>
      </c>
      <c r="K5814">
        <v>-0.17628075182437897</v>
      </c>
    </row>
    <row r="5815" spans="1:11" x14ac:dyDescent="0.25">
      <c r="A5815" t="s">
        <v>47</v>
      </c>
      <c r="B5815" t="s">
        <v>3638</v>
      </c>
      <c r="C5815" s="7">
        <v>41851</v>
      </c>
      <c r="D5815">
        <v>1</v>
      </c>
      <c r="E5815" t="s">
        <v>3980</v>
      </c>
      <c r="F5815">
        <v>1.4153885841369629</v>
      </c>
      <c r="G5815">
        <v>193</v>
      </c>
      <c r="H5815">
        <v>1.0207253886010363</v>
      </c>
      <c r="I5815">
        <v>85</v>
      </c>
      <c r="J5815">
        <v>0.91266566514968872</v>
      </c>
      <c r="K5815">
        <v>-0.17628075182437897</v>
      </c>
    </row>
    <row r="5816" spans="1:11" x14ac:dyDescent="0.25">
      <c r="A5816" t="s">
        <v>47</v>
      </c>
      <c r="B5816" t="s">
        <v>3638</v>
      </c>
      <c r="C5816" s="7">
        <v>41897</v>
      </c>
      <c r="D5816">
        <v>0</v>
      </c>
      <c r="E5816" t="s">
        <v>3981</v>
      </c>
      <c r="F5816">
        <v>1.4627423286437988</v>
      </c>
      <c r="G5816">
        <v>193</v>
      </c>
      <c r="H5816">
        <v>1.0207253886010363</v>
      </c>
      <c r="I5816">
        <v>94</v>
      </c>
      <c r="J5816">
        <v>0.89977449178695679</v>
      </c>
      <c r="K5816">
        <v>0.15709461271762848</v>
      </c>
    </row>
    <row r="5817" spans="1:11" x14ac:dyDescent="0.25">
      <c r="A5817" t="s">
        <v>47</v>
      </c>
      <c r="B5817" t="s">
        <v>3638</v>
      </c>
      <c r="C5817" s="7">
        <v>41897</v>
      </c>
      <c r="D5817">
        <v>1</v>
      </c>
      <c r="E5817" t="s">
        <v>3982</v>
      </c>
      <c r="F5817">
        <v>1.305647611618042</v>
      </c>
      <c r="G5817">
        <v>193</v>
      </c>
      <c r="H5817">
        <v>1.0207253886010363</v>
      </c>
      <c r="I5817">
        <v>94</v>
      </c>
      <c r="J5817">
        <v>0.89977449178695679</v>
      </c>
      <c r="K5817">
        <v>0.15709461271762848</v>
      </c>
    </row>
    <row r="5818" spans="1:11" x14ac:dyDescent="0.25">
      <c r="A5818" t="s">
        <v>47</v>
      </c>
      <c r="B5818" t="s">
        <v>3638</v>
      </c>
      <c r="C5818" s="7">
        <v>41898</v>
      </c>
      <c r="D5818">
        <v>0</v>
      </c>
      <c r="E5818" t="s">
        <v>3983</v>
      </c>
      <c r="F5818">
        <v>1.6286643743515015</v>
      </c>
      <c r="G5818">
        <v>193</v>
      </c>
      <c r="H5818">
        <v>1.0207253886010363</v>
      </c>
      <c r="I5818">
        <v>93</v>
      </c>
      <c r="J5818">
        <v>0.92177212238311768</v>
      </c>
      <c r="K5818">
        <v>0.29843124747276306</v>
      </c>
    </row>
    <row r="5819" spans="1:11" x14ac:dyDescent="0.25">
      <c r="A5819" t="s">
        <v>47</v>
      </c>
      <c r="B5819" t="s">
        <v>3638</v>
      </c>
      <c r="C5819" s="7">
        <v>41898</v>
      </c>
      <c r="D5819">
        <v>1</v>
      </c>
      <c r="E5819" t="s">
        <v>3984</v>
      </c>
      <c r="F5819">
        <v>1.3302332162857056</v>
      </c>
      <c r="G5819">
        <v>193</v>
      </c>
      <c r="H5819">
        <v>1.0207253886010363</v>
      </c>
      <c r="I5819">
        <v>93</v>
      </c>
      <c r="J5819">
        <v>0.92177212238311768</v>
      </c>
      <c r="K5819">
        <v>0.29843124747276306</v>
      </c>
    </row>
    <row r="5820" spans="1:11" x14ac:dyDescent="0.25">
      <c r="A5820" t="s">
        <v>47</v>
      </c>
      <c r="B5820" t="s">
        <v>3638</v>
      </c>
      <c r="C5820" s="7">
        <v>41899</v>
      </c>
      <c r="D5820">
        <v>0</v>
      </c>
      <c r="E5820" t="s">
        <v>3985</v>
      </c>
      <c r="F5820">
        <v>1.5853804349899292</v>
      </c>
      <c r="G5820">
        <v>193</v>
      </c>
      <c r="H5820">
        <v>1.0207253886010363</v>
      </c>
      <c r="I5820">
        <v>91</v>
      </c>
      <c r="J5820">
        <v>0.90610551834106445</v>
      </c>
      <c r="K5820">
        <v>0.12856701016426086</v>
      </c>
    </row>
    <row r="5821" spans="1:11" x14ac:dyDescent="0.25">
      <c r="A5821" t="s">
        <v>47</v>
      </c>
      <c r="B5821" t="s">
        <v>3638</v>
      </c>
      <c r="C5821" s="7">
        <v>41899</v>
      </c>
      <c r="D5821">
        <v>1</v>
      </c>
      <c r="E5821" t="s">
        <v>3986</v>
      </c>
      <c r="F5821">
        <v>1.4568134546279907</v>
      </c>
      <c r="G5821">
        <v>193</v>
      </c>
      <c r="H5821">
        <v>1.0207253886010363</v>
      </c>
      <c r="I5821">
        <v>91</v>
      </c>
      <c r="J5821">
        <v>0.90610551834106445</v>
      </c>
      <c r="K5821">
        <v>0.12856701016426086</v>
      </c>
    </row>
    <row r="5822" spans="1:11" x14ac:dyDescent="0.25">
      <c r="A5822" t="s">
        <v>47</v>
      </c>
      <c r="B5822" t="s">
        <v>3638</v>
      </c>
      <c r="C5822" s="7">
        <v>41998</v>
      </c>
      <c r="D5822">
        <v>0</v>
      </c>
      <c r="E5822" t="s">
        <v>3987</v>
      </c>
      <c r="F5822">
        <v>1.4789737462997437</v>
      </c>
      <c r="G5822">
        <v>193</v>
      </c>
      <c r="H5822">
        <v>1.0207253886010363</v>
      </c>
      <c r="I5822">
        <v>90.75</v>
      </c>
      <c r="J5822">
        <v>0.9100794792175293</v>
      </c>
      <c r="K5822">
        <v>0.10195302963256836</v>
      </c>
    </row>
    <row r="5823" spans="1:11" x14ac:dyDescent="0.25">
      <c r="A5823" t="s">
        <v>47</v>
      </c>
      <c r="B5823" t="s">
        <v>3638</v>
      </c>
      <c r="C5823" s="7">
        <v>41998</v>
      </c>
      <c r="D5823">
        <v>1</v>
      </c>
      <c r="E5823" t="s">
        <v>3988</v>
      </c>
      <c r="F5823">
        <v>1.3770207166671753</v>
      </c>
      <c r="G5823">
        <v>193</v>
      </c>
      <c r="H5823">
        <v>1.0207253886010363</v>
      </c>
      <c r="I5823">
        <v>90.75</v>
      </c>
      <c r="J5823">
        <v>0.9100794792175293</v>
      </c>
      <c r="K5823">
        <v>0.10195302963256836</v>
      </c>
    </row>
    <row r="5824" spans="1:11" x14ac:dyDescent="0.25">
      <c r="A5824" t="s">
        <v>48</v>
      </c>
      <c r="B5824" t="s">
        <v>3638</v>
      </c>
      <c r="C5824" s="7">
        <v>41851</v>
      </c>
      <c r="D5824">
        <v>0</v>
      </c>
      <c r="E5824" t="s">
        <v>3989</v>
      </c>
      <c r="F5824">
        <v>1.3328064680099487</v>
      </c>
      <c r="G5824">
        <v>193</v>
      </c>
      <c r="H5824">
        <v>1.0207253886010363</v>
      </c>
      <c r="I5824">
        <v>86</v>
      </c>
      <c r="J5824">
        <v>0.98738694190979004</v>
      </c>
      <c r="K5824">
        <v>-0.27538001537322998</v>
      </c>
    </row>
    <row r="5825" spans="1:11" x14ac:dyDescent="0.25">
      <c r="A5825" t="s">
        <v>48</v>
      </c>
      <c r="B5825" t="s">
        <v>3638</v>
      </c>
      <c r="C5825" s="7">
        <v>41851</v>
      </c>
      <c r="D5825">
        <v>1</v>
      </c>
      <c r="E5825" t="s">
        <v>3990</v>
      </c>
      <c r="F5825">
        <v>1.6081864833831787</v>
      </c>
      <c r="G5825">
        <v>193</v>
      </c>
      <c r="H5825">
        <v>1.0207253886010363</v>
      </c>
      <c r="I5825">
        <v>86</v>
      </c>
      <c r="J5825">
        <v>0.98738694190979004</v>
      </c>
      <c r="K5825">
        <v>-0.27538001537322998</v>
      </c>
    </row>
    <row r="5826" spans="1:11" x14ac:dyDescent="0.25">
      <c r="A5826" t="s">
        <v>48</v>
      </c>
      <c r="B5826" t="s">
        <v>3638</v>
      </c>
      <c r="C5826" s="7">
        <v>41897</v>
      </c>
      <c r="D5826">
        <v>0</v>
      </c>
      <c r="E5826" t="s">
        <v>3991</v>
      </c>
      <c r="F5826">
        <v>1.623019814491272</v>
      </c>
      <c r="G5826">
        <v>193</v>
      </c>
      <c r="H5826">
        <v>1.0207253886010363</v>
      </c>
      <c r="I5826">
        <v>97</v>
      </c>
      <c r="J5826">
        <v>0.99143815040588379</v>
      </c>
      <c r="K5826">
        <v>0.11387479305267334</v>
      </c>
    </row>
    <row r="5827" spans="1:11" x14ac:dyDescent="0.25">
      <c r="A5827" t="s">
        <v>48</v>
      </c>
      <c r="B5827" t="s">
        <v>3638</v>
      </c>
      <c r="C5827" s="7">
        <v>41897</v>
      </c>
      <c r="D5827">
        <v>1</v>
      </c>
      <c r="E5827" t="s">
        <v>3992</v>
      </c>
      <c r="F5827">
        <v>1.5091450214385986</v>
      </c>
      <c r="G5827">
        <v>193</v>
      </c>
      <c r="H5827">
        <v>1.0207253886010363</v>
      </c>
      <c r="I5827">
        <v>97</v>
      </c>
      <c r="J5827">
        <v>0.99143815040588379</v>
      </c>
      <c r="K5827">
        <v>0.11387479305267334</v>
      </c>
    </row>
    <row r="5828" spans="1:11" x14ac:dyDescent="0.25">
      <c r="A5828" t="s">
        <v>48</v>
      </c>
      <c r="B5828" t="s">
        <v>3638</v>
      </c>
      <c r="C5828" s="7">
        <v>41898</v>
      </c>
      <c r="D5828">
        <v>0</v>
      </c>
      <c r="E5828" t="s">
        <v>3993</v>
      </c>
      <c r="F5828">
        <v>1.768126368522644</v>
      </c>
      <c r="G5828">
        <v>193</v>
      </c>
      <c r="H5828">
        <v>1.0207253886010363</v>
      </c>
      <c r="I5828">
        <v>95</v>
      </c>
      <c r="J5828">
        <v>0.96671706438064575</v>
      </c>
      <c r="K5828">
        <v>0.23742692172527313</v>
      </c>
    </row>
    <row r="5829" spans="1:11" x14ac:dyDescent="0.25">
      <c r="A5829" t="s">
        <v>48</v>
      </c>
      <c r="B5829" t="s">
        <v>3638</v>
      </c>
      <c r="C5829" s="7">
        <v>41898</v>
      </c>
      <c r="D5829">
        <v>1</v>
      </c>
      <c r="E5829" t="s">
        <v>3994</v>
      </c>
      <c r="F5829">
        <v>1.5306994915008545</v>
      </c>
      <c r="G5829">
        <v>193</v>
      </c>
      <c r="H5829">
        <v>1.0207253886010363</v>
      </c>
      <c r="I5829">
        <v>95</v>
      </c>
      <c r="J5829">
        <v>0.96671706438064575</v>
      </c>
      <c r="K5829">
        <v>0.23742692172527313</v>
      </c>
    </row>
    <row r="5830" spans="1:11" x14ac:dyDescent="0.25">
      <c r="A5830" t="s">
        <v>48</v>
      </c>
      <c r="B5830" t="s">
        <v>3638</v>
      </c>
      <c r="C5830" s="7">
        <v>41899</v>
      </c>
      <c r="D5830">
        <v>0</v>
      </c>
      <c r="E5830" t="s">
        <v>3995</v>
      </c>
      <c r="F5830">
        <v>1.6535685062408447</v>
      </c>
      <c r="G5830">
        <v>193</v>
      </c>
      <c r="H5830">
        <v>1.0207253886010363</v>
      </c>
      <c r="I5830">
        <v>94</v>
      </c>
      <c r="J5830">
        <v>0.94049638509750366</v>
      </c>
      <c r="K5830">
        <v>9.3387126922607422E-2</v>
      </c>
    </row>
    <row r="5831" spans="1:11" x14ac:dyDescent="0.25">
      <c r="A5831" t="s">
        <v>48</v>
      </c>
      <c r="B5831" t="s">
        <v>3638</v>
      </c>
      <c r="C5831" s="7">
        <v>41899</v>
      </c>
      <c r="D5831">
        <v>1</v>
      </c>
      <c r="E5831" t="s">
        <v>3996</v>
      </c>
      <c r="F5831">
        <v>1.5601813793182373</v>
      </c>
      <c r="G5831">
        <v>193</v>
      </c>
      <c r="H5831">
        <v>1.0207253886010363</v>
      </c>
      <c r="I5831">
        <v>94</v>
      </c>
      <c r="J5831">
        <v>0.94049638509750366</v>
      </c>
      <c r="K5831">
        <v>9.3387126922607422E-2</v>
      </c>
    </row>
    <row r="5832" spans="1:11" x14ac:dyDescent="0.25">
      <c r="A5832" t="s">
        <v>48</v>
      </c>
      <c r="B5832" t="s">
        <v>3638</v>
      </c>
      <c r="C5832" s="7">
        <v>41998</v>
      </c>
      <c r="D5832">
        <v>0</v>
      </c>
      <c r="E5832" t="s">
        <v>3997</v>
      </c>
      <c r="F5832">
        <v>1.594380259513855</v>
      </c>
      <c r="G5832">
        <v>193</v>
      </c>
      <c r="H5832">
        <v>1.0207253886010363</v>
      </c>
      <c r="I5832">
        <v>93</v>
      </c>
      <c r="J5832">
        <v>0.97150963544845581</v>
      </c>
      <c r="K5832">
        <v>4.2327206581830978E-2</v>
      </c>
    </row>
    <row r="5833" spans="1:11" x14ac:dyDescent="0.25">
      <c r="A5833" t="s">
        <v>48</v>
      </c>
      <c r="B5833" t="s">
        <v>3638</v>
      </c>
      <c r="C5833" s="7">
        <v>41998</v>
      </c>
      <c r="D5833">
        <v>1</v>
      </c>
      <c r="E5833" t="s">
        <v>3998</v>
      </c>
      <c r="F5833">
        <v>1.5520530939102173</v>
      </c>
      <c r="G5833">
        <v>193</v>
      </c>
      <c r="H5833">
        <v>1.0207253886010363</v>
      </c>
      <c r="I5833">
        <v>93</v>
      </c>
      <c r="J5833">
        <v>0.97150963544845581</v>
      </c>
      <c r="K5833">
        <v>4.2327206581830978E-2</v>
      </c>
    </row>
    <row r="5834" spans="1:11" x14ac:dyDescent="0.25">
      <c r="A5834" t="s">
        <v>49</v>
      </c>
      <c r="B5834" t="s">
        <v>3638</v>
      </c>
      <c r="C5834" s="7">
        <v>41851</v>
      </c>
      <c r="D5834">
        <v>0</v>
      </c>
      <c r="E5834" t="s">
        <v>3999</v>
      </c>
      <c r="F5834">
        <v>1.2258075475692749</v>
      </c>
      <c r="G5834">
        <v>193</v>
      </c>
      <c r="H5834">
        <v>1.0207253886010363</v>
      </c>
      <c r="I5834">
        <v>91</v>
      </c>
      <c r="J5834">
        <v>0.96546930074691772</v>
      </c>
      <c r="K5834">
        <v>-0.31851890683174133</v>
      </c>
    </row>
    <row r="5835" spans="1:11" x14ac:dyDescent="0.25">
      <c r="A5835" t="s">
        <v>49</v>
      </c>
      <c r="B5835" t="s">
        <v>3638</v>
      </c>
      <c r="C5835" s="7">
        <v>41851</v>
      </c>
      <c r="D5835">
        <v>1</v>
      </c>
      <c r="E5835" t="s">
        <v>4000</v>
      </c>
      <c r="F5835">
        <v>1.5443264245986938</v>
      </c>
      <c r="G5835">
        <v>193</v>
      </c>
      <c r="H5835">
        <v>1.0207253886010363</v>
      </c>
      <c r="I5835">
        <v>91</v>
      </c>
      <c r="J5835">
        <v>0.96546930074691772</v>
      </c>
      <c r="K5835">
        <v>-0.31851890683174133</v>
      </c>
    </row>
    <row r="5836" spans="1:11" x14ac:dyDescent="0.25">
      <c r="A5836" t="s">
        <v>49</v>
      </c>
      <c r="B5836" t="s">
        <v>3638</v>
      </c>
      <c r="C5836" s="7">
        <v>41897</v>
      </c>
      <c r="D5836">
        <v>0</v>
      </c>
      <c r="E5836" t="s">
        <v>4001</v>
      </c>
      <c r="F5836">
        <v>1.517751932144165</v>
      </c>
      <c r="G5836">
        <v>193</v>
      </c>
      <c r="H5836">
        <v>1.0207253886010363</v>
      </c>
      <c r="I5836">
        <v>100</v>
      </c>
      <c r="J5836">
        <v>0.88807564973831177</v>
      </c>
      <c r="K5836">
        <v>-0.12792159616947174</v>
      </c>
    </row>
    <row r="5837" spans="1:11" x14ac:dyDescent="0.25">
      <c r="A5837" t="s">
        <v>49</v>
      </c>
      <c r="B5837" t="s">
        <v>3638</v>
      </c>
      <c r="C5837" s="7">
        <v>41897</v>
      </c>
      <c r="D5837">
        <v>1</v>
      </c>
      <c r="E5837" t="s">
        <v>4002</v>
      </c>
      <c r="F5837">
        <v>1.6456736326217651</v>
      </c>
      <c r="G5837">
        <v>193</v>
      </c>
      <c r="H5837">
        <v>1.0207253886010363</v>
      </c>
      <c r="I5837">
        <v>100</v>
      </c>
      <c r="J5837">
        <v>0.88807564973831177</v>
      </c>
      <c r="K5837">
        <v>-0.12792159616947174</v>
      </c>
    </row>
    <row r="5838" spans="1:11" x14ac:dyDescent="0.25">
      <c r="A5838" t="s">
        <v>49</v>
      </c>
      <c r="B5838" t="s">
        <v>3638</v>
      </c>
      <c r="C5838" s="7">
        <v>41898</v>
      </c>
      <c r="D5838">
        <v>0</v>
      </c>
      <c r="E5838" t="s">
        <v>4003</v>
      </c>
      <c r="F5838">
        <v>1.5501902103424072</v>
      </c>
      <c r="G5838">
        <v>193</v>
      </c>
      <c r="H5838">
        <v>1.0207253886010363</v>
      </c>
      <c r="I5838">
        <v>98</v>
      </c>
      <c r="J5838">
        <v>0.97240668535232544</v>
      </c>
      <c r="K5838">
        <v>-0.20180456340312958</v>
      </c>
    </row>
    <row r="5839" spans="1:11" x14ac:dyDescent="0.25">
      <c r="A5839" t="s">
        <v>49</v>
      </c>
      <c r="B5839" t="s">
        <v>3638</v>
      </c>
      <c r="C5839" s="7">
        <v>41898</v>
      </c>
      <c r="D5839">
        <v>1</v>
      </c>
      <c r="E5839" t="s">
        <v>4004</v>
      </c>
      <c r="F5839">
        <v>1.7519948482513428</v>
      </c>
      <c r="G5839">
        <v>193</v>
      </c>
      <c r="H5839">
        <v>1.0207253886010363</v>
      </c>
      <c r="I5839">
        <v>98</v>
      </c>
      <c r="J5839">
        <v>0.97240668535232544</v>
      </c>
      <c r="K5839">
        <v>-0.20180456340312958</v>
      </c>
    </row>
    <row r="5840" spans="1:11" x14ac:dyDescent="0.25">
      <c r="A5840" t="s">
        <v>49</v>
      </c>
      <c r="B5840" t="s">
        <v>3638</v>
      </c>
      <c r="C5840" s="7">
        <v>41899</v>
      </c>
      <c r="D5840">
        <v>0</v>
      </c>
      <c r="E5840" t="s">
        <v>4005</v>
      </c>
      <c r="F5840">
        <v>1.4658505916595459</v>
      </c>
      <c r="G5840">
        <v>193</v>
      </c>
      <c r="H5840">
        <v>1.0207253886010363</v>
      </c>
      <c r="I5840">
        <v>95</v>
      </c>
      <c r="J5840">
        <v>0.82175147533416748</v>
      </c>
      <c r="K5840">
        <v>-0.11236188560724258</v>
      </c>
    </row>
    <row r="5841" spans="1:11" x14ac:dyDescent="0.25">
      <c r="A5841" t="s">
        <v>49</v>
      </c>
      <c r="B5841" t="s">
        <v>3638</v>
      </c>
      <c r="C5841" s="7">
        <v>41899</v>
      </c>
      <c r="D5841">
        <v>1</v>
      </c>
      <c r="E5841" t="s">
        <v>4006</v>
      </c>
      <c r="F5841">
        <v>1.5782123804092407</v>
      </c>
      <c r="G5841">
        <v>193</v>
      </c>
      <c r="H5841">
        <v>1.0207253886010363</v>
      </c>
      <c r="I5841">
        <v>95</v>
      </c>
      <c r="J5841">
        <v>0.82175147533416748</v>
      </c>
      <c r="K5841">
        <v>-0.11236188560724258</v>
      </c>
    </row>
    <row r="5842" spans="1:11" x14ac:dyDescent="0.25">
      <c r="A5842" t="s">
        <v>49</v>
      </c>
      <c r="B5842" t="s">
        <v>3638</v>
      </c>
      <c r="C5842" s="7">
        <v>41998</v>
      </c>
      <c r="D5842">
        <v>0</v>
      </c>
      <c r="E5842" t="s">
        <v>4007</v>
      </c>
      <c r="F5842">
        <v>1.4399000406265259</v>
      </c>
      <c r="G5842">
        <v>193</v>
      </c>
      <c r="H5842">
        <v>1.0207253886010363</v>
      </c>
      <c r="I5842">
        <v>96</v>
      </c>
      <c r="J5842">
        <v>0.9119257926940918</v>
      </c>
      <c r="K5842">
        <v>-0.19015173614025116</v>
      </c>
    </row>
    <row r="5843" spans="1:11" x14ac:dyDescent="0.25">
      <c r="A5843" t="s">
        <v>49</v>
      </c>
      <c r="B5843" t="s">
        <v>3638</v>
      </c>
      <c r="C5843" s="7">
        <v>41998</v>
      </c>
      <c r="D5843">
        <v>1</v>
      </c>
      <c r="E5843" t="s">
        <v>4008</v>
      </c>
      <c r="F5843">
        <v>1.630051851272583</v>
      </c>
      <c r="G5843">
        <v>193</v>
      </c>
      <c r="H5843">
        <v>1.0207253886010363</v>
      </c>
      <c r="I5843">
        <v>96</v>
      </c>
      <c r="J5843">
        <v>0.9119257926940918</v>
      </c>
      <c r="K5843">
        <v>-0.19015173614025116</v>
      </c>
    </row>
    <row r="5844" spans="1:11" x14ac:dyDescent="0.25">
      <c r="A5844" t="s">
        <v>50</v>
      </c>
      <c r="B5844" t="s">
        <v>3638</v>
      </c>
      <c r="C5844" s="7">
        <v>41851</v>
      </c>
      <c r="D5844">
        <v>0</v>
      </c>
      <c r="E5844" t="s">
        <v>4009</v>
      </c>
      <c r="F5844">
        <v>1.3274999856948853</v>
      </c>
      <c r="G5844">
        <v>193</v>
      </c>
      <c r="H5844">
        <v>1.0207253886010363</v>
      </c>
      <c r="I5844">
        <v>93</v>
      </c>
      <c r="J5844">
        <v>0.94782024621963501</v>
      </c>
      <c r="K5844">
        <v>-0.35089379549026489</v>
      </c>
    </row>
    <row r="5845" spans="1:11" x14ac:dyDescent="0.25">
      <c r="A5845" t="s">
        <v>50</v>
      </c>
      <c r="B5845" t="s">
        <v>3638</v>
      </c>
      <c r="C5845" s="7">
        <v>41851</v>
      </c>
      <c r="D5845">
        <v>1</v>
      </c>
      <c r="E5845" t="s">
        <v>4010</v>
      </c>
      <c r="F5845">
        <v>1.6783938407897949</v>
      </c>
      <c r="G5845">
        <v>193</v>
      </c>
      <c r="H5845">
        <v>1.0207253886010363</v>
      </c>
      <c r="I5845">
        <v>93</v>
      </c>
      <c r="J5845">
        <v>0.94782024621963501</v>
      </c>
      <c r="K5845">
        <v>-0.35089379549026489</v>
      </c>
    </row>
    <row r="5846" spans="1:11" x14ac:dyDescent="0.25">
      <c r="A5846" t="s">
        <v>50</v>
      </c>
      <c r="B5846" t="s">
        <v>3638</v>
      </c>
      <c r="C5846" s="7">
        <v>41897</v>
      </c>
      <c r="D5846">
        <v>0</v>
      </c>
      <c r="E5846" t="s">
        <v>4011</v>
      </c>
      <c r="F5846">
        <v>1.6672996282577515</v>
      </c>
      <c r="G5846">
        <v>193</v>
      </c>
      <c r="H5846">
        <v>1.0207253886010363</v>
      </c>
      <c r="I5846">
        <v>102</v>
      </c>
      <c r="J5846">
        <v>0.84729403257369995</v>
      </c>
      <c r="K5846">
        <v>-0.15943616628646851</v>
      </c>
    </row>
    <row r="5847" spans="1:11" x14ac:dyDescent="0.25">
      <c r="A5847" t="s">
        <v>50</v>
      </c>
      <c r="B5847" t="s">
        <v>3638</v>
      </c>
      <c r="C5847" s="7">
        <v>41897</v>
      </c>
      <c r="D5847">
        <v>1</v>
      </c>
      <c r="E5847" t="s">
        <v>4012</v>
      </c>
      <c r="F5847">
        <v>1.8267357349395752</v>
      </c>
      <c r="G5847">
        <v>193</v>
      </c>
      <c r="H5847">
        <v>1.0207253886010363</v>
      </c>
      <c r="I5847">
        <v>102</v>
      </c>
      <c r="J5847">
        <v>0.84729403257369995</v>
      </c>
      <c r="K5847">
        <v>-0.15943616628646851</v>
      </c>
    </row>
    <row r="5848" spans="1:11" x14ac:dyDescent="0.25">
      <c r="A5848" t="s">
        <v>50</v>
      </c>
      <c r="B5848" t="s">
        <v>3638</v>
      </c>
      <c r="C5848" s="7">
        <v>41898</v>
      </c>
      <c r="D5848">
        <v>0</v>
      </c>
      <c r="E5848" t="s">
        <v>4013</v>
      </c>
      <c r="F5848">
        <v>1.6256915330886841</v>
      </c>
      <c r="G5848">
        <v>193</v>
      </c>
      <c r="H5848">
        <v>1.0207253886010363</v>
      </c>
      <c r="I5848">
        <v>101</v>
      </c>
      <c r="J5848">
        <v>0.88758116960525513</v>
      </c>
      <c r="K5848">
        <v>-0.23119965195655823</v>
      </c>
    </row>
    <row r="5849" spans="1:11" x14ac:dyDescent="0.25">
      <c r="A5849" t="s">
        <v>50</v>
      </c>
      <c r="B5849" t="s">
        <v>3638</v>
      </c>
      <c r="C5849" s="7">
        <v>41898</v>
      </c>
      <c r="D5849">
        <v>1</v>
      </c>
      <c r="E5849" t="s">
        <v>4014</v>
      </c>
      <c r="F5849">
        <v>1.8568911552429199</v>
      </c>
      <c r="G5849">
        <v>193</v>
      </c>
      <c r="H5849">
        <v>1.0207253886010363</v>
      </c>
      <c r="I5849">
        <v>101</v>
      </c>
      <c r="J5849">
        <v>0.88758116960525513</v>
      </c>
      <c r="K5849">
        <v>-0.23119965195655823</v>
      </c>
    </row>
    <row r="5850" spans="1:11" x14ac:dyDescent="0.25">
      <c r="A5850" t="s">
        <v>50</v>
      </c>
      <c r="B5850" t="s">
        <v>3638</v>
      </c>
      <c r="C5850" s="7">
        <v>41899</v>
      </c>
      <c r="D5850">
        <v>0</v>
      </c>
      <c r="E5850" t="s">
        <v>4015</v>
      </c>
      <c r="F5850">
        <v>1.5355406999588013</v>
      </c>
      <c r="G5850">
        <v>193</v>
      </c>
      <c r="H5850">
        <v>1.0207253886010363</v>
      </c>
      <c r="I5850">
        <v>96</v>
      </c>
      <c r="J5850">
        <v>0.79798460006713867</v>
      </c>
      <c r="K5850">
        <v>-0.12391532212495804</v>
      </c>
    </row>
    <row r="5851" spans="1:11" x14ac:dyDescent="0.25">
      <c r="A5851" t="s">
        <v>50</v>
      </c>
      <c r="B5851" t="s">
        <v>3638</v>
      </c>
      <c r="C5851" s="7">
        <v>41899</v>
      </c>
      <c r="D5851">
        <v>1</v>
      </c>
      <c r="E5851" t="s">
        <v>4016</v>
      </c>
      <c r="F5851">
        <v>1.6594560146331787</v>
      </c>
      <c r="G5851">
        <v>193</v>
      </c>
      <c r="H5851">
        <v>1.0207253886010363</v>
      </c>
      <c r="I5851">
        <v>96</v>
      </c>
      <c r="J5851">
        <v>0.79798460006713867</v>
      </c>
      <c r="K5851">
        <v>-0.12391532212495804</v>
      </c>
    </row>
    <row r="5852" spans="1:11" x14ac:dyDescent="0.25">
      <c r="A5852" t="s">
        <v>50</v>
      </c>
      <c r="B5852" t="s">
        <v>3638</v>
      </c>
      <c r="C5852" s="7">
        <v>41998</v>
      </c>
      <c r="D5852">
        <v>0</v>
      </c>
      <c r="E5852" t="s">
        <v>4017</v>
      </c>
      <c r="F5852">
        <v>1.5390079021453857</v>
      </c>
      <c r="G5852">
        <v>193</v>
      </c>
      <c r="H5852">
        <v>1.0207253886010363</v>
      </c>
      <c r="I5852">
        <v>98</v>
      </c>
      <c r="J5852">
        <v>0.870169997215271</v>
      </c>
      <c r="K5852">
        <v>-0.21636123955249786</v>
      </c>
    </row>
    <row r="5853" spans="1:11" x14ac:dyDescent="0.25">
      <c r="A5853" t="s">
        <v>50</v>
      </c>
      <c r="B5853" t="s">
        <v>3638</v>
      </c>
      <c r="C5853" s="7">
        <v>41998</v>
      </c>
      <c r="D5853">
        <v>1</v>
      </c>
      <c r="E5853" t="s">
        <v>4018</v>
      </c>
      <c r="F5853">
        <v>1.7553691864013672</v>
      </c>
      <c r="G5853">
        <v>193</v>
      </c>
      <c r="H5853">
        <v>1.0207253886010363</v>
      </c>
      <c r="I5853">
        <v>98</v>
      </c>
      <c r="J5853">
        <v>0.870169997215271</v>
      </c>
      <c r="K5853">
        <v>-0.21636123955249786</v>
      </c>
    </row>
    <row r="5854" spans="1:11" x14ac:dyDescent="0.25">
      <c r="A5854" t="s">
        <v>51</v>
      </c>
      <c r="B5854" t="s">
        <v>3638</v>
      </c>
      <c r="C5854" s="7">
        <v>41851</v>
      </c>
      <c r="D5854">
        <v>0</v>
      </c>
      <c r="E5854" t="s">
        <v>4019</v>
      </c>
      <c r="F5854">
        <v>1.4758546352386475</v>
      </c>
      <c r="G5854">
        <v>193</v>
      </c>
      <c r="H5854">
        <v>1.0207253886010363</v>
      </c>
      <c r="I5854">
        <v>95</v>
      </c>
      <c r="J5854">
        <v>0.97047889232635498</v>
      </c>
      <c r="K5854">
        <v>-0.1822800487279892</v>
      </c>
    </row>
    <row r="5855" spans="1:11" x14ac:dyDescent="0.25">
      <c r="A5855" t="s">
        <v>51</v>
      </c>
      <c r="B5855" t="s">
        <v>3638</v>
      </c>
      <c r="C5855" s="7">
        <v>41851</v>
      </c>
      <c r="D5855">
        <v>1</v>
      </c>
      <c r="E5855" t="s">
        <v>4020</v>
      </c>
      <c r="F5855">
        <v>1.6581346988677979</v>
      </c>
      <c r="G5855">
        <v>193</v>
      </c>
      <c r="H5855">
        <v>1.0207253886010363</v>
      </c>
      <c r="I5855">
        <v>95</v>
      </c>
      <c r="J5855">
        <v>0.97047889232635498</v>
      </c>
      <c r="K5855">
        <v>-0.1822800487279892</v>
      </c>
    </row>
    <row r="5856" spans="1:11" x14ac:dyDescent="0.25">
      <c r="A5856" t="s">
        <v>51</v>
      </c>
      <c r="B5856" t="s">
        <v>3638</v>
      </c>
      <c r="C5856" s="7">
        <v>41897</v>
      </c>
      <c r="D5856">
        <v>0</v>
      </c>
      <c r="E5856" t="s">
        <v>4021</v>
      </c>
      <c r="F5856">
        <v>1.8317655324935913</v>
      </c>
      <c r="G5856">
        <v>193</v>
      </c>
      <c r="H5856">
        <v>1.0207253886010363</v>
      </c>
      <c r="I5856">
        <v>102</v>
      </c>
      <c r="J5856">
        <v>0.86047273874282837</v>
      </c>
      <c r="K5856">
        <v>-8.5902906954288483E-2</v>
      </c>
    </row>
    <row r="5857" spans="1:11" x14ac:dyDescent="0.25">
      <c r="A5857" t="s">
        <v>51</v>
      </c>
      <c r="B5857" t="s">
        <v>3638</v>
      </c>
      <c r="C5857" s="7">
        <v>41897</v>
      </c>
      <c r="D5857">
        <v>1</v>
      </c>
      <c r="E5857" t="s">
        <v>4022</v>
      </c>
      <c r="F5857">
        <v>1.917668342590332</v>
      </c>
      <c r="G5857">
        <v>193</v>
      </c>
      <c r="H5857">
        <v>1.0207253886010363</v>
      </c>
      <c r="I5857">
        <v>102</v>
      </c>
      <c r="J5857">
        <v>0.86047273874282837</v>
      </c>
      <c r="K5857">
        <v>-8.5902906954288483E-2</v>
      </c>
    </row>
    <row r="5858" spans="1:11" x14ac:dyDescent="0.25">
      <c r="A5858" t="s">
        <v>51</v>
      </c>
      <c r="B5858" t="s">
        <v>3638</v>
      </c>
      <c r="C5858" s="7">
        <v>41898</v>
      </c>
      <c r="D5858">
        <v>0</v>
      </c>
      <c r="E5858" t="s">
        <v>4023</v>
      </c>
      <c r="F5858">
        <v>1.7526742219924927</v>
      </c>
      <c r="G5858">
        <v>193</v>
      </c>
      <c r="H5858">
        <v>1.0207253886010363</v>
      </c>
      <c r="I5858">
        <v>98</v>
      </c>
      <c r="J5858">
        <v>0.86572003364562988</v>
      </c>
      <c r="K5858">
        <v>0.10977264493703842</v>
      </c>
    </row>
    <row r="5859" spans="1:11" x14ac:dyDescent="0.25">
      <c r="A5859" t="s">
        <v>51</v>
      </c>
      <c r="B5859" t="s">
        <v>3638</v>
      </c>
      <c r="C5859" s="7">
        <v>41898</v>
      </c>
      <c r="D5859">
        <v>1</v>
      </c>
      <c r="E5859" t="s">
        <v>4024</v>
      </c>
      <c r="F5859">
        <v>1.6429015398025513</v>
      </c>
      <c r="G5859">
        <v>193</v>
      </c>
      <c r="H5859">
        <v>1.0207253886010363</v>
      </c>
      <c r="I5859">
        <v>98</v>
      </c>
      <c r="J5859">
        <v>0.86572003364562988</v>
      </c>
      <c r="K5859">
        <v>0.10977264493703842</v>
      </c>
    </row>
    <row r="5860" spans="1:11" x14ac:dyDescent="0.25">
      <c r="A5860" t="s">
        <v>51</v>
      </c>
      <c r="B5860" t="s">
        <v>3638</v>
      </c>
      <c r="C5860" s="7">
        <v>41899</v>
      </c>
      <c r="D5860">
        <v>0</v>
      </c>
      <c r="E5860" t="s">
        <v>4025</v>
      </c>
      <c r="F5860">
        <v>1.6340372562408447</v>
      </c>
      <c r="G5860">
        <v>193</v>
      </c>
      <c r="H5860">
        <v>1.0207253886010363</v>
      </c>
      <c r="I5860">
        <v>94</v>
      </c>
      <c r="J5860">
        <v>0.74850136041641235</v>
      </c>
      <c r="K5860">
        <v>0.16670563817024231</v>
      </c>
    </row>
    <row r="5861" spans="1:11" x14ac:dyDescent="0.25">
      <c r="A5861" t="s">
        <v>51</v>
      </c>
      <c r="B5861" t="s">
        <v>3638</v>
      </c>
      <c r="C5861" s="7">
        <v>41899</v>
      </c>
      <c r="D5861">
        <v>1</v>
      </c>
      <c r="E5861" t="s">
        <v>4026</v>
      </c>
      <c r="F5861">
        <v>1.4673316478729248</v>
      </c>
      <c r="G5861">
        <v>193</v>
      </c>
      <c r="H5861">
        <v>1.0207253886010363</v>
      </c>
      <c r="I5861">
        <v>94</v>
      </c>
      <c r="J5861">
        <v>0.74850136041641235</v>
      </c>
      <c r="K5861">
        <v>0.16670563817024231</v>
      </c>
    </row>
    <row r="5862" spans="1:11" x14ac:dyDescent="0.25">
      <c r="A5862" t="s">
        <v>51</v>
      </c>
      <c r="B5862" t="s">
        <v>3638</v>
      </c>
      <c r="C5862" s="7">
        <v>41998</v>
      </c>
      <c r="D5862">
        <v>0</v>
      </c>
      <c r="E5862" t="s">
        <v>4027</v>
      </c>
      <c r="F5862">
        <v>1.673582911491394</v>
      </c>
      <c r="G5862">
        <v>193</v>
      </c>
      <c r="H5862">
        <v>1.0207253886010363</v>
      </c>
      <c r="I5862">
        <v>97.25</v>
      </c>
      <c r="J5862">
        <v>0.8612932562828064</v>
      </c>
      <c r="K5862">
        <v>2.0738318562507629E-3</v>
      </c>
    </row>
    <row r="5863" spans="1:11" x14ac:dyDescent="0.25">
      <c r="A5863" t="s">
        <v>51</v>
      </c>
      <c r="B5863" t="s">
        <v>3638</v>
      </c>
      <c r="C5863" s="7">
        <v>41998</v>
      </c>
      <c r="D5863">
        <v>1</v>
      </c>
      <c r="E5863" t="s">
        <v>4028</v>
      </c>
      <c r="F5863">
        <v>1.6715090274810791</v>
      </c>
      <c r="G5863">
        <v>193</v>
      </c>
      <c r="H5863">
        <v>1.0207253886010363</v>
      </c>
      <c r="I5863">
        <v>97.25</v>
      </c>
      <c r="J5863">
        <v>0.8612932562828064</v>
      </c>
      <c r="K5863">
        <v>2.0738318562507629E-3</v>
      </c>
    </row>
    <row r="5864" spans="1:11" x14ac:dyDescent="0.25">
      <c r="A5864" t="s">
        <v>52</v>
      </c>
      <c r="B5864" t="s">
        <v>3638</v>
      </c>
      <c r="C5864" s="7">
        <v>41851</v>
      </c>
      <c r="D5864">
        <v>0</v>
      </c>
      <c r="E5864" t="s">
        <v>4029</v>
      </c>
      <c r="F5864">
        <v>1.6699142456054687</v>
      </c>
      <c r="G5864">
        <v>193</v>
      </c>
      <c r="H5864">
        <v>1.0207253886010363</v>
      </c>
      <c r="I5864">
        <v>93</v>
      </c>
      <c r="J5864">
        <v>0.91444158554077148</v>
      </c>
      <c r="K5864">
        <v>-6.4334459602832794E-2</v>
      </c>
    </row>
    <row r="5865" spans="1:11" x14ac:dyDescent="0.25">
      <c r="A5865" t="s">
        <v>52</v>
      </c>
      <c r="B5865" t="s">
        <v>3638</v>
      </c>
      <c r="C5865" s="7">
        <v>41851</v>
      </c>
      <c r="D5865">
        <v>1</v>
      </c>
      <c r="E5865" t="s">
        <v>4030</v>
      </c>
      <c r="F5865">
        <v>1.7342487573623657</v>
      </c>
      <c r="G5865">
        <v>193</v>
      </c>
      <c r="H5865">
        <v>1.0207253886010363</v>
      </c>
      <c r="I5865">
        <v>93</v>
      </c>
      <c r="J5865">
        <v>0.91444158554077148</v>
      </c>
      <c r="K5865">
        <v>-6.4334459602832794E-2</v>
      </c>
    </row>
    <row r="5866" spans="1:11" x14ac:dyDescent="0.25">
      <c r="A5866" t="s">
        <v>52</v>
      </c>
      <c r="B5866" t="s">
        <v>3638</v>
      </c>
      <c r="C5866" s="7">
        <v>41897</v>
      </c>
      <c r="D5866">
        <v>0</v>
      </c>
      <c r="E5866" t="s">
        <v>4031</v>
      </c>
      <c r="F5866">
        <v>2.091357946395874</v>
      </c>
      <c r="G5866">
        <v>193</v>
      </c>
      <c r="H5866">
        <v>1.0207253886010363</v>
      </c>
      <c r="I5866">
        <v>101</v>
      </c>
      <c r="J5866">
        <v>0.80623942613601685</v>
      </c>
      <c r="K5866">
        <v>5.1720533519983292E-2</v>
      </c>
    </row>
    <row r="5867" spans="1:11" x14ac:dyDescent="0.25">
      <c r="A5867" t="s">
        <v>52</v>
      </c>
      <c r="B5867" t="s">
        <v>3638</v>
      </c>
      <c r="C5867" s="7">
        <v>41897</v>
      </c>
      <c r="D5867">
        <v>1</v>
      </c>
      <c r="E5867" t="s">
        <v>4032</v>
      </c>
      <c r="F5867">
        <v>2.0396373271942139</v>
      </c>
      <c r="G5867">
        <v>193</v>
      </c>
      <c r="H5867">
        <v>1.0207253886010363</v>
      </c>
      <c r="I5867">
        <v>101</v>
      </c>
      <c r="J5867">
        <v>0.80623942613601685</v>
      </c>
      <c r="K5867">
        <v>5.1720533519983292E-2</v>
      </c>
    </row>
    <row r="5868" spans="1:11" x14ac:dyDescent="0.25">
      <c r="A5868" t="s">
        <v>52</v>
      </c>
      <c r="B5868" t="s">
        <v>3638</v>
      </c>
      <c r="C5868" s="7">
        <v>41898</v>
      </c>
      <c r="D5868">
        <v>0</v>
      </c>
      <c r="E5868" t="s">
        <v>4033</v>
      </c>
      <c r="F5868">
        <v>1.9955751895904541</v>
      </c>
      <c r="G5868">
        <v>193</v>
      </c>
      <c r="H5868">
        <v>1.0207253886010363</v>
      </c>
      <c r="I5868">
        <v>100</v>
      </c>
      <c r="J5868">
        <v>0.82532584667205811</v>
      </c>
      <c r="K5868">
        <v>0.31249234080314636</v>
      </c>
    </row>
    <row r="5869" spans="1:11" x14ac:dyDescent="0.25">
      <c r="A5869" t="s">
        <v>52</v>
      </c>
      <c r="B5869" t="s">
        <v>3638</v>
      </c>
      <c r="C5869" s="7">
        <v>41898</v>
      </c>
      <c r="D5869">
        <v>1</v>
      </c>
      <c r="E5869" t="s">
        <v>4034</v>
      </c>
      <c r="F5869">
        <v>1.6830829381942749</v>
      </c>
      <c r="G5869">
        <v>193</v>
      </c>
      <c r="H5869">
        <v>1.0207253886010363</v>
      </c>
      <c r="I5869">
        <v>100</v>
      </c>
      <c r="J5869">
        <v>0.82532584667205811</v>
      </c>
      <c r="K5869">
        <v>0.31249234080314636</v>
      </c>
    </row>
    <row r="5870" spans="1:11" x14ac:dyDescent="0.25">
      <c r="A5870" t="s">
        <v>52</v>
      </c>
      <c r="B5870" t="s">
        <v>3638</v>
      </c>
      <c r="C5870" s="7">
        <v>41899</v>
      </c>
      <c r="D5870">
        <v>0</v>
      </c>
      <c r="E5870" t="s">
        <v>4035</v>
      </c>
      <c r="F5870">
        <v>1.8135881423950195</v>
      </c>
      <c r="G5870">
        <v>193</v>
      </c>
      <c r="H5870">
        <v>1.0207253886010363</v>
      </c>
      <c r="I5870">
        <v>94</v>
      </c>
      <c r="J5870">
        <v>0.72916167974472046</v>
      </c>
      <c r="K5870">
        <v>0.26213738322257996</v>
      </c>
    </row>
    <row r="5871" spans="1:11" x14ac:dyDescent="0.25">
      <c r="A5871" t="s">
        <v>52</v>
      </c>
      <c r="B5871" t="s">
        <v>3638</v>
      </c>
      <c r="C5871" s="7">
        <v>41899</v>
      </c>
      <c r="D5871">
        <v>1</v>
      </c>
      <c r="E5871" t="s">
        <v>4036</v>
      </c>
      <c r="F5871">
        <v>1.5514507293701172</v>
      </c>
      <c r="G5871">
        <v>193</v>
      </c>
      <c r="H5871">
        <v>1.0207253886010363</v>
      </c>
      <c r="I5871">
        <v>94</v>
      </c>
      <c r="J5871">
        <v>0.72916167974472046</v>
      </c>
      <c r="K5871">
        <v>0.26213738322257996</v>
      </c>
    </row>
    <row r="5872" spans="1:11" x14ac:dyDescent="0.25">
      <c r="A5872" t="s">
        <v>52</v>
      </c>
      <c r="B5872" t="s">
        <v>3638</v>
      </c>
      <c r="C5872" s="7">
        <v>41998</v>
      </c>
      <c r="D5872">
        <v>0</v>
      </c>
      <c r="E5872" t="s">
        <v>4037</v>
      </c>
      <c r="F5872">
        <v>1.8926088809967041</v>
      </c>
      <c r="G5872">
        <v>193</v>
      </c>
      <c r="H5872">
        <v>1.0207253886010363</v>
      </c>
      <c r="I5872">
        <v>97</v>
      </c>
      <c r="J5872">
        <v>0.81879210472106934</v>
      </c>
      <c r="K5872">
        <v>0.14050394296646118</v>
      </c>
    </row>
    <row r="5873" spans="1:11" x14ac:dyDescent="0.25">
      <c r="A5873" t="s">
        <v>52</v>
      </c>
      <c r="B5873" t="s">
        <v>3638</v>
      </c>
      <c r="C5873" s="7">
        <v>41998</v>
      </c>
      <c r="D5873">
        <v>1</v>
      </c>
      <c r="E5873" t="s">
        <v>4038</v>
      </c>
      <c r="F5873">
        <v>1.7521049976348877</v>
      </c>
      <c r="G5873">
        <v>193</v>
      </c>
      <c r="H5873">
        <v>1.0207253886010363</v>
      </c>
      <c r="I5873">
        <v>97</v>
      </c>
      <c r="J5873">
        <v>0.81879210472106934</v>
      </c>
      <c r="K5873">
        <v>0.14050394296646118</v>
      </c>
    </row>
    <row r="5874" spans="1:11" x14ac:dyDescent="0.25">
      <c r="A5874" t="s">
        <v>53</v>
      </c>
      <c r="B5874" t="s">
        <v>3638</v>
      </c>
      <c r="C5874" s="7">
        <v>41851</v>
      </c>
      <c r="D5874">
        <v>0</v>
      </c>
      <c r="E5874" t="s">
        <v>4039</v>
      </c>
      <c r="F5874">
        <v>1.774683952331543</v>
      </c>
      <c r="G5874">
        <v>193</v>
      </c>
      <c r="H5874">
        <v>1.0207253886010363</v>
      </c>
      <c r="I5874">
        <v>94</v>
      </c>
      <c r="J5874">
        <v>0.85501492023468018</v>
      </c>
      <c r="K5874">
        <v>-2.9227951541543007E-2</v>
      </c>
    </row>
    <row r="5875" spans="1:11" x14ac:dyDescent="0.25">
      <c r="A5875" t="s">
        <v>53</v>
      </c>
      <c r="B5875" t="s">
        <v>3638</v>
      </c>
      <c r="C5875" s="7">
        <v>41851</v>
      </c>
      <c r="D5875">
        <v>1</v>
      </c>
      <c r="E5875" t="s">
        <v>4040</v>
      </c>
      <c r="F5875">
        <v>1.8039119243621826</v>
      </c>
      <c r="G5875">
        <v>193</v>
      </c>
      <c r="H5875">
        <v>1.0207253886010363</v>
      </c>
      <c r="I5875">
        <v>94</v>
      </c>
      <c r="J5875">
        <v>0.85501492023468018</v>
      </c>
      <c r="K5875">
        <v>-2.9227951541543007E-2</v>
      </c>
    </row>
    <row r="5876" spans="1:11" x14ac:dyDescent="0.25">
      <c r="A5876" t="s">
        <v>53</v>
      </c>
      <c r="B5876" t="s">
        <v>3638</v>
      </c>
      <c r="C5876" s="7">
        <v>41897</v>
      </c>
      <c r="D5876">
        <v>0</v>
      </c>
      <c r="E5876" t="s">
        <v>4041</v>
      </c>
      <c r="F5876">
        <v>2.1524646282196045</v>
      </c>
      <c r="G5876">
        <v>193</v>
      </c>
      <c r="H5876">
        <v>1.0207253886010363</v>
      </c>
      <c r="I5876">
        <v>99</v>
      </c>
      <c r="J5876">
        <v>0.79787027835845947</v>
      </c>
      <c r="K5876">
        <v>4.0133096277713776E-2</v>
      </c>
    </row>
    <row r="5877" spans="1:11" x14ac:dyDescent="0.25">
      <c r="A5877" t="s">
        <v>53</v>
      </c>
      <c r="B5877" t="s">
        <v>3638</v>
      </c>
      <c r="C5877" s="7">
        <v>41897</v>
      </c>
      <c r="D5877">
        <v>1</v>
      </c>
      <c r="E5877" t="s">
        <v>4042</v>
      </c>
      <c r="F5877">
        <v>2.1123316287994385</v>
      </c>
      <c r="G5877">
        <v>193</v>
      </c>
      <c r="H5877">
        <v>1.0207253886010363</v>
      </c>
      <c r="I5877">
        <v>99</v>
      </c>
      <c r="J5877">
        <v>0.79787027835845947</v>
      </c>
      <c r="K5877">
        <v>4.0133096277713776E-2</v>
      </c>
    </row>
    <row r="5878" spans="1:11" x14ac:dyDescent="0.25">
      <c r="A5878" t="s">
        <v>53</v>
      </c>
      <c r="B5878" t="s">
        <v>3638</v>
      </c>
      <c r="C5878" s="7">
        <v>41898</v>
      </c>
      <c r="D5878">
        <v>0</v>
      </c>
      <c r="E5878" t="s">
        <v>4043</v>
      </c>
      <c r="F5878">
        <v>2.0828735828399658</v>
      </c>
      <c r="G5878">
        <v>193</v>
      </c>
      <c r="H5878">
        <v>1.0207253886010363</v>
      </c>
      <c r="I5878">
        <v>100</v>
      </c>
      <c r="J5878">
        <v>0.8027767539024353</v>
      </c>
      <c r="K5878">
        <v>0.45771804451942444</v>
      </c>
    </row>
    <row r="5879" spans="1:11" x14ac:dyDescent="0.25">
      <c r="A5879" t="s">
        <v>53</v>
      </c>
      <c r="B5879" t="s">
        <v>3638</v>
      </c>
      <c r="C5879" s="7">
        <v>41898</v>
      </c>
      <c r="D5879">
        <v>1</v>
      </c>
      <c r="E5879" t="s">
        <v>4044</v>
      </c>
      <c r="F5879">
        <v>1.6251554489135742</v>
      </c>
      <c r="G5879">
        <v>193</v>
      </c>
      <c r="H5879">
        <v>1.0207253886010363</v>
      </c>
      <c r="I5879">
        <v>100</v>
      </c>
      <c r="J5879">
        <v>0.8027767539024353</v>
      </c>
      <c r="K5879">
        <v>0.45771804451942444</v>
      </c>
    </row>
    <row r="5880" spans="1:11" x14ac:dyDescent="0.25">
      <c r="A5880" t="s">
        <v>53</v>
      </c>
      <c r="B5880" t="s">
        <v>3638</v>
      </c>
      <c r="C5880" s="7">
        <v>41899</v>
      </c>
      <c r="D5880">
        <v>0</v>
      </c>
      <c r="E5880" t="s">
        <v>4045</v>
      </c>
      <c r="F5880">
        <v>1.8144505023956299</v>
      </c>
      <c r="G5880">
        <v>193</v>
      </c>
      <c r="H5880">
        <v>1.0207253886010363</v>
      </c>
      <c r="I5880">
        <v>91</v>
      </c>
      <c r="J5880">
        <v>0.77442234754562378</v>
      </c>
      <c r="K5880">
        <v>0.13165254890918732</v>
      </c>
    </row>
    <row r="5881" spans="1:11" x14ac:dyDescent="0.25">
      <c r="A5881" t="s">
        <v>53</v>
      </c>
      <c r="B5881" t="s">
        <v>3638</v>
      </c>
      <c r="C5881" s="7">
        <v>41899</v>
      </c>
      <c r="D5881">
        <v>1</v>
      </c>
      <c r="E5881" t="s">
        <v>4046</v>
      </c>
      <c r="F5881">
        <v>1.682797908782959</v>
      </c>
      <c r="G5881">
        <v>193</v>
      </c>
      <c r="H5881">
        <v>1.0207253886010363</v>
      </c>
      <c r="I5881">
        <v>91</v>
      </c>
      <c r="J5881">
        <v>0.77442234754562378</v>
      </c>
      <c r="K5881">
        <v>0.13165254890918732</v>
      </c>
    </row>
    <row r="5882" spans="1:11" x14ac:dyDescent="0.25">
      <c r="A5882" t="s">
        <v>53</v>
      </c>
      <c r="B5882" t="s">
        <v>3638</v>
      </c>
      <c r="C5882" s="7">
        <v>41998</v>
      </c>
      <c r="D5882">
        <v>0</v>
      </c>
      <c r="E5882" t="s">
        <v>4047</v>
      </c>
      <c r="F5882">
        <v>1.956118106842041</v>
      </c>
      <c r="G5882">
        <v>193</v>
      </c>
      <c r="H5882">
        <v>1.0207253886010363</v>
      </c>
      <c r="I5882">
        <v>96</v>
      </c>
      <c r="J5882">
        <v>0.80752110481262207</v>
      </c>
      <c r="K5882">
        <v>0.15006893873214722</v>
      </c>
    </row>
    <row r="5883" spans="1:11" x14ac:dyDescent="0.25">
      <c r="A5883" t="s">
        <v>53</v>
      </c>
      <c r="B5883" t="s">
        <v>3638</v>
      </c>
      <c r="C5883" s="7">
        <v>41998</v>
      </c>
      <c r="D5883">
        <v>1</v>
      </c>
      <c r="E5883" t="s">
        <v>4048</v>
      </c>
      <c r="F5883">
        <v>1.8060492277145386</v>
      </c>
      <c r="G5883">
        <v>193</v>
      </c>
      <c r="H5883">
        <v>1.0207253886010363</v>
      </c>
      <c r="I5883">
        <v>96</v>
      </c>
      <c r="J5883">
        <v>0.80752110481262207</v>
      </c>
      <c r="K5883">
        <v>0.15006893873214722</v>
      </c>
    </row>
    <row r="5884" spans="1:11" x14ac:dyDescent="0.25">
      <c r="A5884" t="s">
        <v>54</v>
      </c>
      <c r="B5884" t="s">
        <v>3638</v>
      </c>
      <c r="C5884" s="7">
        <v>41851</v>
      </c>
      <c r="D5884">
        <v>0</v>
      </c>
      <c r="E5884" t="s">
        <v>4049</v>
      </c>
      <c r="F5884">
        <v>1.9044857025146484</v>
      </c>
      <c r="G5884">
        <v>193</v>
      </c>
      <c r="H5884">
        <v>1.0207253886010363</v>
      </c>
      <c r="I5884">
        <v>92</v>
      </c>
      <c r="J5884">
        <v>0.89432752132415771</v>
      </c>
      <c r="K5884">
        <v>-3.8472728920169175E-4</v>
      </c>
    </row>
    <row r="5885" spans="1:11" x14ac:dyDescent="0.25">
      <c r="A5885" t="s">
        <v>54</v>
      </c>
      <c r="B5885" t="s">
        <v>3638</v>
      </c>
      <c r="C5885" s="7">
        <v>41851</v>
      </c>
      <c r="D5885">
        <v>1</v>
      </c>
      <c r="E5885" t="s">
        <v>4050</v>
      </c>
      <c r="F5885">
        <v>1.9048705101013184</v>
      </c>
      <c r="G5885">
        <v>193</v>
      </c>
      <c r="H5885">
        <v>1.0207253886010363</v>
      </c>
      <c r="I5885">
        <v>92</v>
      </c>
      <c r="J5885">
        <v>0.89432752132415771</v>
      </c>
      <c r="K5885">
        <v>-3.8472728920169175E-4</v>
      </c>
    </row>
    <row r="5886" spans="1:11" x14ac:dyDescent="0.25">
      <c r="A5886" t="s">
        <v>54</v>
      </c>
      <c r="B5886" t="s">
        <v>3638</v>
      </c>
      <c r="C5886" s="7">
        <v>41897</v>
      </c>
      <c r="D5886">
        <v>0</v>
      </c>
      <c r="E5886" t="s">
        <v>4051</v>
      </c>
      <c r="F5886">
        <v>2.2367124557495117</v>
      </c>
      <c r="G5886">
        <v>193</v>
      </c>
      <c r="H5886">
        <v>1.0207253886010363</v>
      </c>
      <c r="I5886">
        <v>96</v>
      </c>
      <c r="J5886">
        <v>0.85249674320220947</v>
      </c>
      <c r="K5886">
        <v>6.9225363433361053E-2</v>
      </c>
    </row>
    <row r="5887" spans="1:11" x14ac:dyDescent="0.25">
      <c r="A5887" t="s">
        <v>54</v>
      </c>
      <c r="B5887" t="s">
        <v>3638</v>
      </c>
      <c r="C5887" s="7">
        <v>41897</v>
      </c>
      <c r="D5887">
        <v>1</v>
      </c>
      <c r="E5887" t="s">
        <v>4052</v>
      </c>
      <c r="F5887">
        <v>2.1674871444702148</v>
      </c>
      <c r="G5887">
        <v>193</v>
      </c>
      <c r="H5887">
        <v>1.0207253886010363</v>
      </c>
      <c r="I5887">
        <v>96</v>
      </c>
      <c r="J5887">
        <v>0.85249674320220947</v>
      </c>
      <c r="K5887">
        <v>6.9225363433361053E-2</v>
      </c>
    </row>
    <row r="5888" spans="1:11" x14ac:dyDescent="0.25">
      <c r="A5888" t="s">
        <v>54</v>
      </c>
      <c r="B5888" t="s">
        <v>3638</v>
      </c>
      <c r="C5888" s="7">
        <v>41898</v>
      </c>
      <c r="D5888">
        <v>0</v>
      </c>
      <c r="E5888" t="s">
        <v>4053</v>
      </c>
      <c r="F5888">
        <v>2.1561727523803711</v>
      </c>
      <c r="G5888">
        <v>193</v>
      </c>
      <c r="H5888">
        <v>1.0207253886010363</v>
      </c>
      <c r="I5888">
        <v>93</v>
      </c>
      <c r="J5888">
        <v>0.93445128202438354</v>
      </c>
      <c r="K5888">
        <v>0.5853695273399353</v>
      </c>
    </row>
    <row r="5889" spans="1:11" x14ac:dyDescent="0.25">
      <c r="A5889" t="s">
        <v>54</v>
      </c>
      <c r="B5889" t="s">
        <v>3638</v>
      </c>
      <c r="C5889" s="7">
        <v>41898</v>
      </c>
      <c r="D5889">
        <v>1</v>
      </c>
      <c r="E5889" t="s">
        <v>4054</v>
      </c>
      <c r="F5889">
        <v>1.570803165435791</v>
      </c>
      <c r="G5889">
        <v>193</v>
      </c>
      <c r="H5889">
        <v>1.0207253886010363</v>
      </c>
      <c r="I5889">
        <v>93</v>
      </c>
      <c r="J5889">
        <v>0.93445128202438354</v>
      </c>
      <c r="K5889">
        <v>0.5853695273399353</v>
      </c>
    </row>
    <row r="5890" spans="1:11" x14ac:dyDescent="0.25">
      <c r="A5890" t="s">
        <v>54</v>
      </c>
      <c r="B5890" t="s">
        <v>3638</v>
      </c>
      <c r="C5890" s="7">
        <v>41899</v>
      </c>
      <c r="D5890">
        <v>0</v>
      </c>
      <c r="E5890" t="s">
        <v>4055</v>
      </c>
      <c r="F5890">
        <v>1.8843506574630737</v>
      </c>
      <c r="G5890">
        <v>193</v>
      </c>
      <c r="H5890">
        <v>1.0207253886010363</v>
      </c>
      <c r="I5890">
        <v>90</v>
      </c>
      <c r="J5890">
        <v>0.81913721561431885</v>
      </c>
      <c r="K5890">
        <v>0.21448025107383728</v>
      </c>
    </row>
    <row r="5891" spans="1:11" x14ac:dyDescent="0.25">
      <c r="A5891" t="s">
        <v>54</v>
      </c>
      <c r="B5891" t="s">
        <v>3638</v>
      </c>
      <c r="C5891" s="7">
        <v>41899</v>
      </c>
      <c r="D5891">
        <v>1</v>
      </c>
      <c r="E5891" t="s">
        <v>4056</v>
      </c>
      <c r="F5891">
        <v>1.6698704957962036</v>
      </c>
      <c r="G5891">
        <v>193</v>
      </c>
      <c r="H5891">
        <v>1.0207253886010363</v>
      </c>
      <c r="I5891">
        <v>90</v>
      </c>
      <c r="J5891">
        <v>0.81913721561431885</v>
      </c>
      <c r="K5891">
        <v>0.21448025107383728</v>
      </c>
    </row>
    <row r="5892" spans="1:11" x14ac:dyDescent="0.25">
      <c r="A5892" t="s">
        <v>54</v>
      </c>
      <c r="B5892" t="s">
        <v>3638</v>
      </c>
      <c r="C5892" s="7">
        <v>41998</v>
      </c>
      <c r="D5892">
        <v>0</v>
      </c>
      <c r="E5892" t="s">
        <v>4057</v>
      </c>
      <c r="F5892">
        <v>2.0454304218292236</v>
      </c>
      <c r="G5892">
        <v>193</v>
      </c>
      <c r="H5892">
        <v>1.0207253886010363</v>
      </c>
      <c r="I5892">
        <v>92.75</v>
      </c>
      <c r="J5892">
        <v>0.8751031756401062</v>
      </c>
      <c r="K5892">
        <v>0.21717260777950287</v>
      </c>
    </row>
    <row r="5893" spans="1:11" x14ac:dyDescent="0.25">
      <c r="A5893" t="s">
        <v>54</v>
      </c>
      <c r="B5893" t="s">
        <v>3638</v>
      </c>
      <c r="C5893" s="7">
        <v>41998</v>
      </c>
      <c r="D5893">
        <v>1</v>
      </c>
      <c r="E5893" t="s">
        <v>4058</v>
      </c>
      <c r="F5893">
        <v>1.8282577991485596</v>
      </c>
      <c r="G5893">
        <v>193</v>
      </c>
      <c r="H5893">
        <v>1.0207253886010363</v>
      </c>
      <c r="I5893">
        <v>92.75</v>
      </c>
      <c r="J5893">
        <v>0.8751031756401062</v>
      </c>
      <c r="K5893">
        <v>0.21717260777950287</v>
      </c>
    </row>
    <row r="5894" spans="1:11" x14ac:dyDescent="0.25">
      <c r="A5894" t="s">
        <v>55</v>
      </c>
      <c r="B5894" t="s">
        <v>3638</v>
      </c>
      <c r="C5894" s="7">
        <v>41851</v>
      </c>
      <c r="D5894">
        <v>0</v>
      </c>
      <c r="E5894" t="s">
        <v>4059</v>
      </c>
      <c r="F5894">
        <v>1.9001721143722534</v>
      </c>
      <c r="G5894">
        <v>193</v>
      </c>
      <c r="H5894">
        <v>1.0207253886010363</v>
      </c>
      <c r="I5894">
        <v>89</v>
      </c>
      <c r="J5894">
        <v>0.94880402088165283</v>
      </c>
      <c r="K5894">
        <v>-0.10814392566680908</v>
      </c>
    </row>
    <row r="5895" spans="1:11" x14ac:dyDescent="0.25">
      <c r="A5895" t="s">
        <v>55</v>
      </c>
      <c r="B5895" t="s">
        <v>3638</v>
      </c>
      <c r="C5895" s="7">
        <v>41851</v>
      </c>
      <c r="D5895">
        <v>1</v>
      </c>
      <c r="E5895" t="s">
        <v>4060</v>
      </c>
      <c r="F5895">
        <v>2.0083160400390625</v>
      </c>
      <c r="G5895">
        <v>193</v>
      </c>
      <c r="H5895">
        <v>1.0207253886010363</v>
      </c>
      <c r="I5895">
        <v>89</v>
      </c>
      <c r="J5895">
        <v>0.94880402088165283</v>
      </c>
      <c r="K5895">
        <v>-0.10814392566680908</v>
      </c>
    </row>
    <row r="5896" spans="1:11" x14ac:dyDescent="0.25">
      <c r="A5896" t="s">
        <v>55</v>
      </c>
      <c r="B5896" t="s">
        <v>3638</v>
      </c>
      <c r="C5896" s="7">
        <v>41897</v>
      </c>
      <c r="D5896">
        <v>0</v>
      </c>
      <c r="E5896" t="s">
        <v>4061</v>
      </c>
      <c r="F5896">
        <v>2.1584551334381104</v>
      </c>
      <c r="G5896">
        <v>193</v>
      </c>
      <c r="H5896">
        <v>1.0207253886010363</v>
      </c>
      <c r="I5896">
        <v>92</v>
      </c>
      <c r="J5896">
        <v>0.97234523296356201</v>
      </c>
      <c r="K5896">
        <v>0.1603982150554657</v>
      </c>
    </row>
    <row r="5897" spans="1:11" x14ac:dyDescent="0.25">
      <c r="A5897" t="s">
        <v>55</v>
      </c>
      <c r="B5897" t="s">
        <v>3638</v>
      </c>
      <c r="C5897" s="7">
        <v>41897</v>
      </c>
      <c r="D5897">
        <v>1</v>
      </c>
      <c r="E5897" t="s">
        <v>4062</v>
      </c>
      <c r="F5897">
        <v>1.9980570077896118</v>
      </c>
      <c r="G5897">
        <v>193</v>
      </c>
      <c r="H5897">
        <v>1.0207253886010363</v>
      </c>
      <c r="I5897">
        <v>92</v>
      </c>
      <c r="J5897">
        <v>0.97234523296356201</v>
      </c>
      <c r="K5897">
        <v>0.1603982150554657</v>
      </c>
    </row>
    <row r="5898" spans="1:11" x14ac:dyDescent="0.25">
      <c r="A5898" t="s">
        <v>55</v>
      </c>
      <c r="B5898" t="s">
        <v>3638</v>
      </c>
      <c r="C5898" s="7">
        <v>41898</v>
      </c>
      <c r="D5898">
        <v>0</v>
      </c>
      <c r="E5898" t="s">
        <v>4063</v>
      </c>
      <c r="F5898">
        <v>2.1297571659088135</v>
      </c>
      <c r="G5898">
        <v>193</v>
      </c>
      <c r="H5898">
        <v>1.0207253886010363</v>
      </c>
      <c r="I5898">
        <v>96</v>
      </c>
      <c r="J5898">
        <v>0.97290611267089844</v>
      </c>
      <c r="K5898">
        <v>0.22877272963523865</v>
      </c>
    </row>
    <row r="5899" spans="1:11" x14ac:dyDescent="0.25">
      <c r="A5899" t="s">
        <v>55</v>
      </c>
      <c r="B5899" t="s">
        <v>3638</v>
      </c>
      <c r="C5899" s="7">
        <v>41898</v>
      </c>
      <c r="D5899">
        <v>1</v>
      </c>
      <c r="E5899" t="s">
        <v>4064</v>
      </c>
      <c r="F5899">
        <v>1.9009844064712524</v>
      </c>
      <c r="G5899">
        <v>193</v>
      </c>
      <c r="H5899">
        <v>1.0207253886010363</v>
      </c>
      <c r="I5899">
        <v>96</v>
      </c>
      <c r="J5899">
        <v>0.97290611267089844</v>
      </c>
      <c r="K5899">
        <v>0.22877272963523865</v>
      </c>
    </row>
    <row r="5900" spans="1:11" x14ac:dyDescent="0.25">
      <c r="A5900" t="s">
        <v>55</v>
      </c>
      <c r="B5900" t="s">
        <v>3638</v>
      </c>
      <c r="C5900" s="7">
        <v>41899</v>
      </c>
      <c r="D5900">
        <v>0</v>
      </c>
      <c r="E5900" t="s">
        <v>4065</v>
      </c>
      <c r="F5900">
        <v>1.8236439228057861</v>
      </c>
      <c r="G5900">
        <v>193</v>
      </c>
      <c r="H5900">
        <v>1.0207253886010363</v>
      </c>
      <c r="I5900">
        <v>86</v>
      </c>
      <c r="J5900">
        <v>0.90199410915374756</v>
      </c>
      <c r="K5900">
        <v>-3.4024473279714584E-2</v>
      </c>
    </row>
    <row r="5901" spans="1:11" x14ac:dyDescent="0.25">
      <c r="A5901" t="s">
        <v>55</v>
      </c>
      <c r="B5901" t="s">
        <v>3638</v>
      </c>
      <c r="C5901" s="7">
        <v>41899</v>
      </c>
      <c r="D5901">
        <v>1</v>
      </c>
      <c r="E5901" t="s">
        <v>4066</v>
      </c>
      <c r="F5901">
        <v>1.857668399810791</v>
      </c>
      <c r="G5901">
        <v>193</v>
      </c>
      <c r="H5901">
        <v>1.0207253886010363</v>
      </c>
      <c r="I5901">
        <v>86</v>
      </c>
      <c r="J5901">
        <v>0.90199410915374756</v>
      </c>
      <c r="K5901">
        <v>-3.4024473279714584E-2</v>
      </c>
    </row>
    <row r="5902" spans="1:11" x14ac:dyDescent="0.25">
      <c r="A5902" t="s">
        <v>55</v>
      </c>
      <c r="B5902" t="s">
        <v>3638</v>
      </c>
      <c r="C5902" s="7">
        <v>41998</v>
      </c>
      <c r="D5902">
        <v>0</v>
      </c>
      <c r="E5902" t="s">
        <v>4067</v>
      </c>
      <c r="F5902">
        <v>2.003007173538208</v>
      </c>
      <c r="G5902">
        <v>193</v>
      </c>
      <c r="H5902">
        <v>1.0207253886010363</v>
      </c>
      <c r="I5902">
        <v>90.75</v>
      </c>
      <c r="J5902">
        <v>0.9490123987197876</v>
      </c>
      <c r="K5902">
        <v>6.1750635504722595E-2</v>
      </c>
    </row>
    <row r="5903" spans="1:11" x14ac:dyDescent="0.25">
      <c r="A5903" t="s">
        <v>55</v>
      </c>
      <c r="B5903" t="s">
        <v>3638</v>
      </c>
      <c r="C5903" s="7">
        <v>41998</v>
      </c>
      <c r="D5903">
        <v>1</v>
      </c>
      <c r="E5903" t="s">
        <v>4068</v>
      </c>
      <c r="F5903">
        <v>1.9412565231323242</v>
      </c>
      <c r="G5903">
        <v>193</v>
      </c>
      <c r="H5903">
        <v>1.0207253886010363</v>
      </c>
      <c r="I5903">
        <v>90.75</v>
      </c>
      <c r="J5903">
        <v>0.9490123987197876</v>
      </c>
      <c r="K5903">
        <v>6.1750635504722595E-2</v>
      </c>
    </row>
    <row r="5904" spans="1:11" x14ac:dyDescent="0.25">
      <c r="A5904" t="s">
        <v>56</v>
      </c>
      <c r="B5904" t="s">
        <v>3638</v>
      </c>
      <c r="C5904" s="7">
        <v>41851</v>
      </c>
      <c r="D5904">
        <v>0</v>
      </c>
      <c r="E5904" t="s">
        <v>4069</v>
      </c>
      <c r="F5904">
        <v>1.6854299306869507</v>
      </c>
      <c r="G5904">
        <v>193</v>
      </c>
      <c r="H5904">
        <v>1.0207253886010363</v>
      </c>
      <c r="I5904">
        <v>85</v>
      </c>
      <c r="J5904">
        <v>0.94737064838409424</v>
      </c>
      <c r="K5904">
        <v>-0.22418147325515747</v>
      </c>
    </row>
    <row r="5905" spans="1:11" x14ac:dyDescent="0.25">
      <c r="A5905" t="s">
        <v>56</v>
      </c>
      <c r="B5905" t="s">
        <v>3638</v>
      </c>
      <c r="C5905" s="7">
        <v>41851</v>
      </c>
      <c r="D5905">
        <v>1</v>
      </c>
      <c r="E5905" t="s">
        <v>4070</v>
      </c>
      <c r="F5905">
        <v>1.9096113443374634</v>
      </c>
      <c r="G5905">
        <v>193</v>
      </c>
      <c r="H5905">
        <v>1.0207253886010363</v>
      </c>
      <c r="I5905">
        <v>85</v>
      </c>
      <c r="J5905">
        <v>0.94737064838409424</v>
      </c>
      <c r="K5905">
        <v>-0.22418147325515747</v>
      </c>
    </row>
    <row r="5906" spans="1:11" x14ac:dyDescent="0.25">
      <c r="A5906" t="s">
        <v>56</v>
      </c>
      <c r="B5906" t="s">
        <v>3638</v>
      </c>
      <c r="C5906" s="7">
        <v>41897</v>
      </c>
      <c r="D5906">
        <v>0</v>
      </c>
      <c r="E5906" t="s">
        <v>4071</v>
      </c>
      <c r="F5906">
        <v>1.8570160865783691</v>
      </c>
      <c r="G5906">
        <v>193</v>
      </c>
      <c r="H5906">
        <v>1.0207253886010363</v>
      </c>
      <c r="I5906">
        <v>86</v>
      </c>
      <c r="J5906">
        <v>0.82361072301864624</v>
      </c>
      <c r="K5906">
        <v>5.5150818079710007E-2</v>
      </c>
    </row>
    <row r="5907" spans="1:11" x14ac:dyDescent="0.25">
      <c r="A5907" t="s">
        <v>56</v>
      </c>
      <c r="B5907" t="s">
        <v>3638</v>
      </c>
      <c r="C5907" s="7">
        <v>41897</v>
      </c>
      <c r="D5907">
        <v>1</v>
      </c>
      <c r="E5907" t="s">
        <v>4072</v>
      </c>
      <c r="F5907">
        <v>1.8018653392791748</v>
      </c>
      <c r="G5907">
        <v>193</v>
      </c>
      <c r="H5907">
        <v>1.0207253886010363</v>
      </c>
      <c r="I5907">
        <v>86</v>
      </c>
      <c r="J5907">
        <v>0.82361072301864624</v>
      </c>
      <c r="K5907">
        <v>5.5150818079710007E-2</v>
      </c>
    </row>
    <row r="5908" spans="1:11" x14ac:dyDescent="0.25">
      <c r="A5908" t="s">
        <v>56</v>
      </c>
      <c r="B5908" t="s">
        <v>3638</v>
      </c>
      <c r="C5908" s="7">
        <v>41898</v>
      </c>
      <c r="D5908">
        <v>0</v>
      </c>
      <c r="E5908" t="s">
        <v>4073</v>
      </c>
      <c r="F5908">
        <v>1.922382116317749</v>
      </c>
      <c r="G5908">
        <v>193</v>
      </c>
      <c r="H5908">
        <v>1.0207253886010363</v>
      </c>
      <c r="I5908">
        <v>93</v>
      </c>
      <c r="J5908">
        <v>0.91416782140731812</v>
      </c>
      <c r="K5908">
        <v>0.19209715723991394</v>
      </c>
    </row>
    <row r="5909" spans="1:11" x14ac:dyDescent="0.25">
      <c r="A5909" t="s">
        <v>56</v>
      </c>
      <c r="B5909" t="s">
        <v>3638</v>
      </c>
      <c r="C5909" s="7">
        <v>41898</v>
      </c>
      <c r="D5909">
        <v>1</v>
      </c>
      <c r="E5909" t="s">
        <v>4074</v>
      </c>
      <c r="F5909">
        <v>1.7302849292755127</v>
      </c>
      <c r="G5909">
        <v>193</v>
      </c>
      <c r="H5909">
        <v>1.0207253886010363</v>
      </c>
      <c r="I5909">
        <v>93</v>
      </c>
      <c r="J5909">
        <v>0.91416782140731812</v>
      </c>
      <c r="K5909">
        <v>0.19209715723991394</v>
      </c>
    </row>
    <row r="5910" spans="1:11" x14ac:dyDescent="0.25">
      <c r="A5910" t="s">
        <v>56</v>
      </c>
      <c r="B5910" t="s">
        <v>3638</v>
      </c>
      <c r="C5910" s="7">
        <v>41899</v>
      </c>
      <c r="D5910">
        <v>0</v>
      </c>
      <c r="E5910" t="s">
        <v>4075</v>
      </c>
      <c r="F5910">
        <v>1.5873807668685913</v>
      </c>
      <c r="G5910">
        <v>193</v>
      </c>
      <c r="H5910">
        <v>1.0207253886010363</v>
      </c>
      <c r="I5910">
        <v>80</v>
      </c>
      <c r="J5910">
        <v>0.77040618658065796</v>
      </c>
      <c r="K5910">
        <v>3.081958566326648E-4</v>
      </c>
    </row>
    <row r="5911" spans="1:11" x14ac:dyDescent="0.25">
      <c r="A5911" t="s">
        <v>56</v>
      </c>
      <c r="B5911" t="s">
        <v>3638</v>
      </c>
      <c r="C5911" s="7">
        <v>41899</v>
      </c>
      <c r="D5911">
        <v>1</v>
      </c>
      <c r="E5911" t="s">
        <v>4076</v>
      </c>
      <c r="F5911">
        <v>1.587072491645813</v>
      </c>
      <c r="G5911">
        <v>193</v>
      </c>
      <c r="H5911">
        <v>1.0207253886010363</v>
      </c>
      <c r="I5911">
        <v>80</v>
      </c>
      <c r="J5911">
        <v>0.77040618658065796</v>
      </c>
      <c r="K5911">
        <v>3.081958566326648E-4</v>
      </c>
    </row>
    <row r="5912" spans="1:11" x14ac:dyDescent="0.25">
      <c r="A5912" t="s">
        <v>56</v>
      </c>
      <c r="B5912" t="s">
        <v>3638</v>
      </c>
      <c r="C5912" s="7">
        <v>41998</v>
      </c>
      <c r="D5912">
        <v>0</v>
      </c>
      <c r="E5912" t="s">
        <v>4077</v>
      </c>
      <c r="F5912">
        <v>1.763052225112915</v>
      </c>
      <c r="G5912">
        <v>193</v>
      </c>
      <c r="H5912">
        <v>1.0207253886010363</v>
      </c>
      <c r="I5912">
        <v>86</v>
      </c>
      <c r="J5912">
        <v>0.86388885974884033</v>
      </c>
      <c r="K5912">
        <v>5.843674298375845E-3</v>
      </c>
    </row>
    <row r="5913" spans="1:11" x14ac:dyDescent="0.25">
      <c r="A5913" t="s">
        <v>56</v>
      </c>
      <c r="B5913" t="s">
        <v>3638</v>
      </c>
      <c r="C5913" s="7">
        <v>41998</v>
      </c>
      <c r="D5913">
        <v>1</v>
      </c>
      <c r="E5913" t="s">
        <v>4078</v>
      </c>
      <c r="F5913">
        <v>1.7572085857391357</v>
      </c>
      <c r="G5913">
        <v>193</v>
      </c>
      <c r="H5913">
        <v>1.0207253886010363</v>
      </c>
      <c r="I5913">
        <v>86</v>
      </c>
      <c r="J5913">
        <v>0.86388885974884033</v>
      </c>
      <c r="K5913">
        <v>5.843674298375845E-3</v>
      </c>
    </row>
    <row r="5914" spans="1:11" x14ac:dyDescent="0.25">
      <c r="A5914" t="s">
        <v>57</v>
      </c>
      <c r="B5914" t="s">
        <v>3638</v>
      </c>
      <c r="C5914" s="7">
        <v>41851</v>
      </c>
      <c r="D5914">
        <v>0</v>
      </c>
      <c r="E5914" t="s">
        <v>4079</v>
      </c>
      <c r="F5914">
        <v>1.5032274723052979</v>
      </c>
      <c r="G5914">
        <v>193</v>
      </c>
      <c r="H5914">
        <v>1.0207253886010363</v>
      </c>
      <c r="I5914">
        <v>78</v>
      </c>
      <c r="J5914">
        <v>0.88606119155883789</v>
      </c>
      <c r="K5914">
        <v>-0.19203157722949982</v>
      </c>
    </row>
    <row r="5915" spans="1:11" x14ac:dyDescent="0.25">
      <c r="A5915" t="s">
        <v>57</v>
      </c>
      <c r="B5915" t="s">
        <v>3638</v>
      </c>
      <c r="C5915" s="7">
        <v>41851</v>
      </c>
      <c r="D5915">
        <v>1</v>
      </c>
      <c r="E5915" t="s">
        <v>4080</v>
      </c>
      <c r="F5915">
        <v>1.6952590942382812</v>
      </c>
      <c r="G5915">
        <v>193</v>
      </c>
      <c r="H5915">
        <v>1.0207253886010363</v>
      </c>
      <c r="I5915">
        <v>78</v>
      </c>
      <c r="J5915">
        <v>0.88606119155883789</v>
      </c>
      <c r="K5915">
        <v>-0.19203157722949982</v>
      </c>
    </row>
    <row r="5916" spans="1:11" x14ac:dyDescent="0.25">
      <c r="A5916" t="s">
        <v>57</v>
      </c>
      <c r="B5916" t="s">
        <v>3638</v>
      </c>
      <c r="C5916" s="7">
        <v>41897</v>
      </c>
      <c r="D5916">
        <v>0</v>
      </c>
      <c r="E5916" t="s">
        <v>4081</v>
      </c>
      <c r="F5916">
        <v>1.6364437341690063</v>
      </c>
      <c r="G5916">
        <v>193</v>
      </c>
      <c r="H5916">
        <v>1.0207253886010363</v>
      </c>
      <c r="I5916">
        <v>84</v>
      </c>
      <c r="J5916">
        <v>0.84919601678848267</v>
      </c>
      <c r="K5916">
        <v>-1.855621300637722E-2</v>
      </c>
    </row>
    <row r="5917" spans="1:11" x14ac:dyDescent="0.25">
      <c r="A5917" t="s">
        <v>57</v>
      </c>
      <c r="B5917" t="s">
        <v>3638</v>
      </c>
      <c r="C5917" s="7">
        <v>41897</v>
      </c>
      <c r="D5917">
        <v>1</v>
      </c>
      <c r="E5917" t="s">
        <v>4082</v>
      </c>
      <c r="F5917">
        <v>1.6549999713897705</v>
      </c>
      <c r="G5917">
        <v>193</v>
      </c>
      <c r="H5917">
        <v>1.0207253886010363</v>
      </c>
      <c r="I5917">
        <v>84</v>
      </c>
      <c r="J5917">
        <v>0.84919601678848267</v>
      </c>
      <c r="K5917">
        <v>-1.855621300637722E-2</v>
      </c>
    </row>
    <row r="5918" spans="1:11" x14ac:dyDescent="0.25">
      <c r="A5918" t="s">
        <v>57</v>
      </c>
      <c r="B5918" t="s">
        <v>3638</v>
      </c>
      <c r="C5918" s="7">
        <v>41898</v>
      </c>
      <c r="D5918">
        <v>0</v>
      </c>
      <c r="E5918" t="s">
        <v>4083</v>
      </c>
      <c r="F5918">
        <v>1.7416144609451294</v>
      </c>
      <c r="G5918">
        <v>193</v>
      </c>
      <c r="H5918">
        <v>1.0207253886010363</v>
      </c>
      <c r="I5918">
        <v>90</v>
      </c>
      <c r="J5918">
        <v>0.78531920909881592</v>
      </c>
      <c r="K5918">
        <v>0.16682171821594238</v>
      </c>
    </row>
    <row r="5919" spans="1:11" x14ac:dyDescent="0.25">
      <c r="A5919" t="s">
        <v>57</v>
      </c>
      <c r="B5919" t="s">
        <v>3638</v>
      </c>
      <c r="C5919" s="7">
        <v>41898</v>
      </c>
      <c r="D5919">
        <v>1</v>
      </c>
      <c r="E5919" t="s">
        <v>4084</v>
      </c>
      <c r="F5919">
        <v>1.574792742729187</v>
      </c>
      <c r="G5919">
        <v>193</v>
      </c>
      <c r="H5919">
        <v>1.0207253886010363</v>
      </c>
      <c r="I5919">
        <v>90</v>
      </c>
      <c r="J5919">
        <v>0.78531920909881592</v>
      </c>
      <c r="K5919">
        <v>0.16682171821594238</v>
      </c>
    </row>
    <row r="5920" spans="1:11" x14ac:dyDescent="0.25">
      <c r="A5920" t="s">
        <v>57</v>
      </c>
      <c r="B5920" t="s">
        <v>3638</v>
      </c>
      <c r="C5920" s="7">
        <v>41899</v>
      </c>
      <c r="D5920">
        <v>0</v>
      </c>
      <c r="E5920" t="s">
        <v>4085</v>
      </c>
      <c r="F5920">
        <v>1.3980568647384644</v>
      </c>
      <c r="G5920">
        <v>193</v>
      </c>
      <c r="H5920">
        <v>1.0207253886010363</v>
      </c>
      <c r="I5920">
        <v>76</v>
      </c>
      <c r="J5920">
        <v>0.68210053443908691</v>
      </c>
      <c r="K5920">
        <v>3.7745937705039978E-2</v>
      </c>
    </row>
    <row r="5921" spans="1:11" x14ac:dyDescent="0.25">
      <c r="A5921" t="s">
        <v>57</v>
      </c>
      <c r="B5921" t="s">
        <v>3638</v>
      </c>
      <c r="C5921" s="7">
        <v>41899</v>
      </c>
      <c r="D5921">
        <v>1</v>
      </c>
      <c r="E5921" t="s">
        <v>4086</v>
      </c>
      <c r="F5921">
        <v>1.3603109121322632</v>
      </c>
      <c r="G5921">
        <v>193</v>
      </c>
      <c r="H5921">
        <v>1.0207253886010363</v>
      </c>
      <c r="I5921">
        <v>76</v>
      </c>
      <c r="J5921">
        <v>0.68210053443908691</v>
      </c>
      <c r="K5921">
        <v>3.7745937705039978E-2</v>
      </c>
    </row>
    <row r="5922" spans="1:11" x14ac:dyDescent="0.25">
      <c r="A5922" t="s">
        <v>57</v>
      </c>
      <c r="B5922" t="s">
        <v>3638</v>
      </c>
      <c r="C5922" s="7">
        <v>41998</v>
      </c>
      <c r="D5922">
        <v>0</v>
      </c>
      <c r="E5922" t="s">
        <v>4087</v>
      </c>
      <c r="F5922">
        <v>1.5698356628417969</v>
      </c>
      <c r="G5922">
        <v>193</v>
      </c>
      <c r="H5922">
        <v>1.0207253886010363</v>
      </c>
      <c r="I5922">
        <v>82</v>
      </c>
      <c r="J5922">
        <v>0.80066925287246704</v>
      </c>
      <c r="K5922">
        <v>-1.5050335787236691E-3</v>
      </c>
    </row>
    <row r="5923" spans="1:11" x14ac:dyDescent="0.25">
      <c r="A5923" t="s">
        <v>57</v>
      </c>
      <c r="B5923" t="s">
        <v>3638</v>
      </c>
      <c r="C5923" s="7">
        <v>41998</v>
      </c>
      <c r="D5923">
        <v>1</v>
      </c>
      <c r="E5923" t="s">
        <v>4088</v>
      </c>
      <c r="F5923">
        <v>1.5713406801223755</v>
      </c>
      <c r="G5923">
        <v>193</v>
      </c>
      <c r="H5923">
        <v>1.0207253886010363</v>
      </c>
      <c r="I5923">
        <v>82</v>
      </c>
      <c r="J5923">
        <v>0.80066925287246704</v>
      </c>
      <c r="K5923">
        <v>-1.5050335787236691E-3</v>
      </c>
    </row>
    <row r="5924" spans="1:11" x14ac:dyDescent="0.25">
      <c r="A5924" t="s">
        <v>58</v>
      </c>
      <c r="B5924" t="s">
        <v>3638</v>
      </c>
      <c r="C5924" s="7">
        <v>41851</v>
      </c>
      <c r="D5924">
        <v>0</v>
      </c>
      <c r="E5924" t="s">
        <v>4089</v>
      </c>
      <c r="F5924">
        <v>1.3629022836685181</v>
      </c>
      <c r="G5924">
        <v>193</v>
      </c>
      <c r="H5924">
        <v>1.0207253886010363</v>
      </c>
      <c r="I5924">
        <v>73</v>
      </c>
      <c r="J5924">
        <v>0.83492773771286011</v>
      </c>
      <c r="K5924">
        <v>-0.23442927002906799</v>
      </c>
    </row>
    <row r="5925" spans="1:11" x14ac:dyDescent="0.25">
      <c r="A5925" t="s">
        <v>58</v>
      </c>
      <c r="B5925" t="s">
        <v>3638</v>
      </c>
      <c r="C5925" s="7">
        <v>41851</v>
      </c>
      <c r="D5925">
        <v>1</v>
      </c>
      <c r="E5925" t="s">
        <v>4090</v>
      </c>
      <c r="F5925">
        <v>1.5973316431045532</v>
      </c>
      <c r="G5925">
        <v>193</v>
      </c>
      <c r="H5925">
        <v>1.0207253886010363</v>
      </c>
      <c r="I5925">
        <v>73</v>
      </c>
      <c r="J5925">
        <v>0.83492773771286011</v>
      </c>
      <c r="K5925">
        <v>-0.23442927002906799</v>
      </c>
    </row>
    <row r="5926" spans="1:11" x14ac:dyDescent="0.25">
      <c r="A5926" t="s">
        <v>58</v>
      </c>
      <c r="B5926" t="s">
        <v>3638</v>
      </c>
      <c r="C5926" s="7">
        <v>41897</v>
      </c>
      <c r="D5926">
        <v>0</v>
      </c>
      <c r="E5926" t="s">
        <v>4091</v>
      </c>
      <c r="F5926">
        <v>1.496674656867981</v>
      </c>
      <c r="G5926">
        <v>193</v>
      </c>
      <c r="H5926">
        <v>1.0207253886010363</v>
      </c>
      <c r="I5926">
        <v>81</v>
      </c>
      <c r="J5926">
        <v>0.73650491237640381</v>
      </c>
      <c r="K5926">
        <v>7.2866380214691162E-2</v>
      </c>
    </row>
    <row r="5927" spans="1:11" x14ac:dyDescent="0.25">
      <c r="A5927" t="s">
        <v>58</v>
      </c>
      <c r="B5927" t="s">
        <v>3638</v>
      </c>
      <c r="C5927" s="7">
        <v>41897</v>
      </c>
      <c r="D5927">
        <v>1</v>
      </c>
      <c r="E5927" t="s">
        <v>4092</v>
      </c>
      <c r="F5927">
        <v>1.4238083362579346</v>
      </c>
      <c r="G5927">
        <v>193</v>
      </c>
      <c r="H5927">
        <v>1.0207253886010363</v>
      </c>
      <c r="I5927">
        <v>81</v>
      </c>
      <c r="J5927">
        <v>0.73650491237640381</v>
      </c>
      <c r="K5927">
        <v>7.2866380214691162E-2</v>
      </c>
    </row>
    <row r="5928" spans="1:11" x14ac:dyDescent="0.25">
      <c r="A5928" t="s">
        <v>58</v>
      </c>
      <c r="B5928" t="s">
        <v>3638</v>
      </c>
      <c r="C5928" s="7">
        <v>41898</v>
      </c>
      <c r="D5928">
        <v>0</v>
      </c>
      <c r="E5928" t="s">
        <v>4093</v>
      </c>
      <c r="F5928">
        <v>1.636527419090271</v>
      </c>
      <c r="G5928">
        <v>193</v>
      </c>
      <c r="H5928">
        <v>1.0207253886010363</v>
      </c>
      <c r="I5928">
        <v>90</v>
      </c>
      <c r="J5928">
        <v>0.77078628540039063</v>
      </c>
      <c r="K5928">
        <v>0.21797823905944824</v>
      </c>
    </row>
    <row r="5929" spans="1:11" x14ac:dyDescent="0.25">
      <c r="A5929" t="s">
        <v>58</v>
      </c>
      <c r="B5929" t="s">
        <v>3638</v>
      </c>
      <c r="C5929" s="7">
        <v>41898</v>
      </c>
      <c r="D5929">
        <v>1</v>
      </c>
      <c r="E5929" t="s">
        <v>4094</v>
      </c>
      <c r="F5929">
        <v>1.4185491800308228</v>
      </c>
      <c r="G5929">
        <v>193</v>
      </c>
      <c r="H5929">
        <v>1.0207253886010363</v>
      </c>
      <c r="I5929">
        <v>90</v>
      </c>
      <c r="J5929">
        <v>0.77078628540039063</v>
      </c>
      <c r="K5929">
        <v>0.21797823905944824</v>
      </c>
    </row>
    <row r="5930" spans="1:11" x14ac:dyDescent="0.25">
      <c r="A5930" t="s">
        <v>58</v>
      </c>
      <c r="B5930" t="s">
        <v>3638</v>
      </c>
      <c r="C5930" s="7">
        <v>41899</v>
      </c>
      <c r="D5930">
        <v>0</v>
      </c>
      <c r="E5930" t="s">
        <v>4095</v>
      </c>
      <c r="F5930">
        <v>1.2899355888366699</v>
      </c>
      <c r="G5930">
        <v>193</v>
      </c>
      <c r="H5930">
        <v>1.0207253886010363</v>
      </c>
      <c r="I5930">
        <v>73</v>
      </c>
      <c r="J5930">
        <v>0.76992160081863403</v>
      </c>
      <c r="K5930">
        <v>-1.2914147228002548E-2</v>
      </c>
    </row>
    <row r="5931" spans="1:11" x14ac:dyDescent="0.25">
      <c r="A5931" t="s">
        <v>58</v>
      </c>
      <c r="B5931" t="s">
        <v>3638</v>
      </c>
      <c r="C5931" s="7">
        <v>41899</v>
      </c>
      <c r="D5931">
        <v>1</v>
      </c>
      <c r="E5931" t="s">
        <v>4096</v>
      </c>
      <c r="F5931">
        <v>1.3028497695922852</v>
      </c>
      <c r="G5931">
        <v>193</v>
      </c>
      <c r="H5931">
        <v>1.0207253886010363</v>
      </c>
      <c r="I5931">
        <v>73</v>
      </c>
      <c r="J5931">
        <v>0.76992160081863403</v>
      </c>
      <c r="K5931">
        <v>-1.2914147228002548E-2</v>
      </c>
    </row>
    <row r="5932" spans="1:11" x14ac:dyDescent="0.25">
      <c r="A5932" t="s">
        <v>58</v>
      </c>
      <c r="B5932" t="s">
        <v>3638</v>
      </c>
      <c r="C5932" s="7">
        <v>41998</v>
      </c>
      <c r="D5932">
        <v>0</v>
      </c>
      <c r="E5932" t="s">
        <v>4097</v>
      </c>
      <c r="F5932">
        <v>1.4465099573135376</v>
      </c>
      <c r="G5932">
        <v>193</v>
      </c>
      <c r="H5932">
        <v>1.0207253886010363</v>
      </c>
      <c r="I5932">
        <v>79.25</v>
      </c>
      <c r="J5932">
        <v>0.77803516387939453</v>
      </c>
      <c r="K5932">
        <v>1.0875300504267216E-2</v>
      </c>
    </row>
    <row r="5933" spans="1:11" x14ac:dyDescent="0.25">
      <c r="A5933" t="s">
        <v>58</v>
      </c>
      <c r="B5933" t="s">
        <v>3638</v>
      </c>
      <c r="C5933" s="7">
        <v>41998</v>
      </c>
      <c r="D5933">
        <v>1</v>
      </c>
      <c r="E5933" t="s">
        <v>4098</v>
      </c>
      <c r="F5933">
        <v>1.4356347322463989</v>
      </c>
      <c r="G5933">
        <v>193</v>
      </c>
      <c r="H5933">
        <v>1.0207253886010363</v>
      </c>
      <c r="I5933">
        <v>79.25</v>
      </c>
      <c r="J5933">
        <v>0.77803516387939453</v>
      </c>
      <c r="K5933">
        <v>1.0875300504267216E-2</v>
      </c>
    </row>
    <row r="5934" spans="1:11" x14ac:dyDescent="0.25">
      <c r="A5934" t="s">
        <v>59</v>
      </c>
      <c r="B5934" t="s">
        <v>3638</v>
      </c>
      <c r="C5934" s="7">
        <v>41851</v>
      </c>
      <c r="D5934">
        <v>0</v>
      </c>
      <c r="E5934" t="s">
        <v>4099</v>
      </c>
      <c r="F5934">
        <v>1.194648265838623</v>
      </c>
      <c r="G5934">
        <v>193</v>
      </c>
      <c r="H5934">
        <v>1.0207253886010363</v>
      </c>
      <c r="I5934">
        <v>73</v>
      </c>
      <c r="J5934">
        <v>0.87288033962249756</v>
      </c>
      <c r="K5934">
        <v>-0.27822732925415039</v>
      </c>
    </row>
    <row r="5935" spans="1:11" x14ac:dyDescent="0.25">
      <c r="A5935" t="s">
        <v>59</v>
      </c>
      <c r="B5935" t="s">
        <v>3638</v>
      </c>
      <c r="C5935" s="7">
        <v>41851</v>
      </c>
      <c r="D5935">
        <v>1</v>
      </c>
      <c r="E5935" t="s">
        <v>4100</v>
      </c>
      <c r="F5935">
        <v>1.4728755950927734</v>
      </c>
      <c r="G5935">
        <v>193</v>
      </c>
      <c r="H5935">
        <v>1.0207253886010363</v>
      </c>
      <c r="I5935">
        <v>73</v>
      </c>
      <c r="J5935">
        <v>0.87288033962249756</v>
      </c>
      <c r="K5935">
        <v>-0.27822732925415039</v>
      </c>
    </row>
    <row r="5936" spans="1:11" x14ac:dyDescent="0.25">
      <c r="A5936" t="s">
        <v>59</v>
      </c>
      <c r="B5936" t="s">
        <v>3638</v>
      </c>
      <c r="C5936" s="7">
        <v>41897</v>
      </c>
      <c r="D5936">
        <v>0</v>
      </c>
      <c r="E5936" t="s">
        <v>4101</v>
      </c>
      <c r="F5936">
        <v>1.3201752901077271</v>
      </c>
      <c r="G5936">
        <v>193</v>
      </c>
      <c r="H5936">
        <v>1.0207253886010363</v>
      </c>
      <c r="I5936">
        <v>78</v>
      </c>
      <c r="J5936">
        <v>0.68979305028915405</v>
      </c>
      <c r="K5936">
        <v>3.2351411879062653E-2</v>
      </c>
    </row>
    <row r="5937" spans="1:11" x14ac:dyDescent="0.25">
      <c r="A5937" t="s">
        <v>59</v>
      </c>
      <c r="B5937" t="s">
        <v>3638</v>
      </c>
      <c r="C5937" s="7">
        <v>41897</v>
      </c>
      <c r="D5937">
        <v>1</v>
      </c>
      <c r="E5937" t="s">
        <v>4102</v>
      </c>
      <c r="F5937">
        <v>1.2878237962722778</v>
      </c>
      <c r="G5937">
        <v>193</v>
      </c>
      <c r="H5937">
        <v>1.0207253886010363</v>
      </c>
      <c r="I5937">
        <v>78</v>
      </c>
      <c r="J5937">
        <v>0.68979305028915405</v>
      </c>
      <c r="K5937">
        <v>3.2351411879062653E-2</v>
      </c>
    </row>
    <row r="5938" spans="1:11" x14ac:dyDescent="0.25">
      <c r="A5938" t="s">
        <v>59</v>
      </c>
      <c r="B5938" t="s">
        <v>3638</v>
      </c>
      <c r="C5938" s="7">
        <v>41898</v>
      </c>
      <c r="D5938">
        <v>0</v>
      </c>
      <c r="E5938" t="s">
        <v>4103</v>
      </c>
      <c r="F5938">
        <v>1.5166523456573486</v>
      </c>
      <c r="G5938">
        <v>193</v>
      </c>
      <c r="H5938">
        <v>1.0207253886010363</v>
      </c>
      <c r="I5938">
        <v>88</v>
      </c>
      <c r="J5938">
        <v>0.79934966564178467</v>
      </c>
      <c r="K5938">
        <v>0.17587520182132721</v>
      </c>
    </row>
    <row r="5939" spans="1:11" x14ac:dyDescent="0.25">
      <c r="A5939" t="s">
        <v>59</v>
      </c>
      <c r="B5939" t="s">
        <v>3638</v>
      </c>
      <c r="C5939" s="7">
        <v>41898</v>
      </c>
      <c r="D5939">
        <v>1</v>
      </c>
      <c r="E5939" t="s">
        <v>4104</v>
      </c>
      <c r="F5939">
        <v>1.3407771587371826</v>
      </c>
      <c r="G5939">
        <v>193</v>
      </c>
      <c r="H5939">
        <v>1.0207253886010363</v>
      </c>
      <c r="I5939">
        <v>88</v>
      </c>
      <c r="J5939">
        <v>0.79934966564178467</v>
      </c>
      <c r="K5939">
        <v>0.17587520182132721</v>
      </c>
    </row>
    <row r="5940" spans="1:11" x14ac:dyDescent="0.25">
      <c r="A5940" t="s">
        <v>59</v>
      </c>
      <c r="B5940" t="s">
        <v>3638</v>
      </c>
      <c r="C5940" s="7">
        <v>41899</v>
      </c>
      <c r="D5940">
        <v>0</v>
      </c>
      <c r="E5940" t="s">
        <v>4105</v>
      </c>
      <c r="F5940">
        <v>1.1291558742523193</v>
      </c>
      <c r="G5940">
        <v>193</v>
      </c>
      <c r="H5940">
        <v>1.0207253886010363</v>
      </c>
      <c r="I5940">
        <v>71</v>
      </c>
      <c r="J5940">
        <v>0.73762756586074829</v>
      </c>
      <c r="K5940">
        <v>-4.4186059385538101E-2</v>
      </c>
    </row>
    <row r="5941" spans="1:11" x14ac:dyDescent="0.25">
      <c r="A5941" t="s">
        <v>59</v>
      </c>
      <c r="B5941" t="s">
        <v>3638</v>
      </c>
      <c r="C5941" s="7">
        <v>41899</v>
      </c>
      <c r="D5941">
        <v>1</v>
      </c>
      <c r="E5941" t="s">
        <v>4106</v>
      </c>
      <c r="F5941">
        <v>1.1733419895172119</v>
      </c>
      <c r="G5941">
        <v>193</v>
      </c>
      <c r="H5941">
        <v>1.0207253886010363</v>
      </c>
      <c r="I5941">
        <v>71</v>
      </c>
      <c r="J5941">
        <v>0.73762756586074829</v>
      </c>
      <c r="K5941">
        <v>-4.4186059385538101E-2</v>
      </c>
    </row>
    <row r="5942" spans="1:11" x14ac:dyDescent="0.25">
      <c r="A5942" t="s">
        <v>59</v>
      </c>
      <c r="B5942" t="s">
        <v>3638</v>
      </c>
      <c r="C5942" s="7">
        <v>41998</v>
      </c>
      <c r="D5942">
        <v>0</v>
      </c>
      <c r="E5942" t="s">
        <v>4107</v>
      </c>
      <c r="F5942">
        <v>1.2901579141616821</v>
      </c>
      <c r="G5942">
        <v>193</v>
      </c>
      <c r="H5942">
        <v>1.0207253886010363</v>
      </c>
      <c r="I5942">
        <v>77.5</v>
      </c>
      <c r="J5942">
        <v>0.77491265535354614</v>
      </c>
      <c r="K5942">
        <v>-2.8546694666147232E-2</v>
      </c>
    </row>
    <row r="5943" spans="1:11" x14ac:dyDescent="0.25">
      <c r="A5943" t="s">
        <v>59</v>
      </c>
      <c r="B5943" t="s">
        <v>3638</v>
      </c>
      <c r="C5943" s="7">
        <v>41998</v>
      </c>
      <c r="D5943">
        <v>1</v>
      </c>
      <c r="E5943" t="s">
        <v>4108</v>
      </c>
      <c r="F5943">
        <v>1.3187046051025391</v>
      </c>
      <c r="G5943">
        <v>193</v>
      </c>
      <c r="H5943">
        <v>1.0207253886010363</v>
      </c>
      <c r="I5943">
        <v>77.5</v>
      </c>
      <c r="J5943">
        <v>0.77491265535354614</v>
      </c>
      <c r="K5943">
        <v>-2.8546694666147232E-2</v>
      </c>
    </row>
    <row r="5944" spans="1:11" x14ac:dyDescent="0.25">
      <c r="A5944" t="s">
        <v>60</v>
      </c>
      <c r="B5944" t="s">
        <v>3638</v>
      </c>
      <c r="C5944" s="7">
        <v>41851</v>
      </c>
      <c r="D5944">
        <v>0</v>
      </c>
      <c r="E5944" t="s">
        <v>4109</v>
      </c>
      <c r="F5944">
        <v>0.93822520971298218</v>
      </c>
      <c r="G5944">
        <v>193</v>
      </c>
      <c r="H5944">
        <v>1.0207253886010363</v>
      </c>
      <c r="I5944">
        <v>68</v>
      </c>
      <c r="J5944">
        <v>0.80632901191711426</v>
      </c>
      <c r="K5944">
        <v>-0.28187844157218933</v>
      </c>
    </row>
    <row r="5945" spans="1:11" x14ac:dyDescent="0.25">
      <c r="A5945" t="s">
        <v>60</v>
      </c>
      <c r="B5945" t="s">
        <v>3638</v>
      </c>
      <c r="C5945" s="7">
        <v>41851</v>
      </c>
      <c r="D5945">
        <v>1</v>
      </c>
      <c r="E5945" t="s">
        <v>4110</v>
      </c>
      <c r="F5945">
        <v>1.2201036214828491</v>
      </c>
      <c r="G5945">
        <v>193</v>
      </c>
      <c r="H5945">
        <v>1.0207253886010363</v>
      </c>
      <c r="I5945">
        <v>68</v>
      </c>
      <c r="J5945">
        <v>0.80632901191711426</v>
      </c>
      <c r="K5945">
        <v>-0.28187844157218933</v>
      </c>
    </row>
    <row r="5946" spans="1:11" x14ac:dyDescent="0.25">
      <c r="A5946" t="s">
        <v>60</v>
      </c>
      <c r="B5946" t="s">
        <v>3638</v>
      </c>
      <c r="C5946" s="7">
        <v>41897</v>
      </c>
      <c r="D5946">
        <v>0</v>
      </c>
      <c r="E5946" t="s">
        <v>4111</v>
      </c>
      <c r="F5946">
        <v>1.0626289844512939</v>
      </c>
      <c r="G5946">
        <v>193</v>
      </c>
      <c r="H5946">
        <v>1.0207253886010363</v>
      </c>
      <c r="I5946">
        <v>75</v>
      </c>
      <c r="J5946">
        <v>0.63257360458374023</v>
      </c>
      <c r="K5946">
        <v>4.125596210360527E-2</v>
      </c>
    </row>
    <row r="5947" spans="1:11" x14ac:dyDescent="0.25">
      <c r="A5947" t="s">
        <v>60</v>
      </c>
      <c r="B5947" t="s">
        <v>3638</v>
      </c>
      <c r="C5947" s="7">
        <v>41897</v>
      </c>
      <c r="D5947">
        <v>1</v>
      </c>
      <c r="E5947" t="s">
        <v>4112</v>
      </c>
      <c r="F5947">
        <v>1.0213730335235596</v>
      </c>
      <c r="G5947">
        <v>193</v>
      </c>
      <c r="H5947">
        <v>1.0207253886010363</v>
      </c>
      <c r="I5947">
        <v>75</v>
      </c>
      <c r="J5947">
        <v>0.63257360458374023</v>
      </c>
      <c r="K5947">
        <v>4.125596210360527E-2</v>
      </c>
    </row>
    <row r="5948" spans="1:11" x14ac:dyDescent="0.25">
      <c r="A5948" t="s">
        <v>60</v>
      </c>
      <c r="B5948" t="s">
        <v>3638</v>
      </c>
      <c r="C5948" s="7">
        <v>41898</v>
      </c>
      <c r="D5948">
        <v>0</v>
      </c>
      <c r="E5948" t="s">
        <v>4113</v>
      </c>
      <c r="F5948">
        <v>1.2607535123825073</v>
      </c>
      <c r="G5948">
        <v>193</v>
      </c>
      <c r="H5948">
        <v>1.0207253886010363</v>
      </c>
      <c r="I5948">
        <v>86</v>
      </c>
      <c r="J5948">
        <v>0.73228645324707031</v>
      </c>
      <c r="K5948">
        <v>0.13217844069004059</v>
      </c>
    </row>
    <row r="5949" spans="1:11" x14ac:dyDescent="0.25">
      <c r="A5949" t="s">
        <v>60</v>
      </c>
      <c r="B5949" t="s">
        <v>3638</v>
      </c>
      <c r="C5949" s="7">
        <v>41898</v>
      </c>
      <c r="D5949">
        <v>1</v>
      </c>
      <c r="E5949" t="s">
        <v>4114</v>
      </c>
      <c r="F5949">
        <v>1.1285750865936279</v>
      </c>
      <c r="G5949">
        <v>193</v>
      </c>
      <c r="H5949">
        <v>1.0207253886010363</v>
      </c>
      <c r="I5949">
        <v>86</v>
      </c>
      <c r="J5949">
        <v>0.73228645324707031</v>
      </c>
      <c r="K5949">
        <v>0.13217844069004059</v>
      </c>
    </row>
    <row r="5950" spans="1:11" x14ac:dyDescent="0.25">
      <c r="A5950" t="s">
        <v>60</v>
      </c>
      <c r="B5950" t="s">
        <v>3638</v>
      </c>
      <c r="C5950" s="7">
        <v>41899</v>
      </c>
      <c r="D5950">
        <v>0</v>
      </c>
      <c r="E5950" t="s">
        <v>4115</v>
      </c>
      <c r="F5950">
        <v>0.90597230195999146</v>
      </c>
      <c r="G5950">
        <v>193</v>
      </c>
      <c r="H5950">
        <v>1.0207253886010363</v>
      </c>
      <c r="I5950">
        <v>70</v>
      </c>
      <c r="J5950">
        <v>0.59178644418716431</v>
      </c>
      <c r="K5950">
        <v>-1.1281575076282024E-2</v>
      </c>
    </row>
    <row r="5951" spans="1:11" x14ac:dyDescent="0.25">
      <c r="A5951" t="s">
        <v>60</v>
      </c>
      <c r="B5951" t="s">
        <v>3638</v>
      </c>
      <c r="C5951" s="7">
        <v>41899</v>
      </c>
      <c r="D5951">
        <v>1</v>
      </c>
      <c r="E5951" t="s">
        <v>4116</v>
      </c>
      <c r="F5951">
        <v>0.91725391149520874</v>
      </c>
      <c r="G5951">
        <v>193</v>
      </c>
      <c r="H5951">
        <v>1.0207253886010363</v>
      </c>
      <c r="I5951">
        <v>70</v>
      </c>
      <c r="J5951">
        <v>0.59178644418716431</v>
      </c>
      <c r="K5951">
        <v>-1.1281575076282024E-2</v>
      </c>
    </row>
    <row r="5952" spans="1:11" x14ac:dyDescent="0.25">
      <c r="A5952" t="s">
        <v>60</v>
      </c>
      <c r="B5952" t="s">
        <v>3638</v>
      </c>
      <c r="C5952" s="7">
        <v>41998</v>
      </c>
      <c r="D5952">
        <v>0</v>
      </c>
      <c r="E5952" t="s">
        <v>4117</v>
      </c>
      <c r="F5952">
        <v>1.0418950319290161</v>
      </c>
      <c r="G5952">
        <v>193</v>
      </c>
      <c r="H5952">
        <v>1.0207253886010363</v>
      </c>
      <c r="I5952">
        <v>74.75</v>
      </c>
      <c r="J5952">
        <v>0.69074386358261108</v>
      </c>
      <c r="K5952">
        <v>-2.9931403696537018E-2</v>
      </c>
    </row>
    <row r="5953" spans="1:11" x14ac:dyDescent="0.25">
      <c r="A5953" t="s">
        <v>60</v>
      </c>
      <c r="B5953" t="s">
        <v>3638</v>
      </c>
      <c r="C5953" s="7">
        <v>41998</v>
      </c>
      <c r="D5953">
        <v>1</v>
      </c>
      <c r="E5953" t="s">
        <v>4118</v>
      </c>
      <c r="F5953">
        <v>1.0718264579772949</v>
      </c>
      <c r="G5953">
        <v>193</v>
      </c>
      <c r="H5953">
        <v>1.0207253886010363</v>
      </c>
      <c r="I5953">
        <v>74.75</v>
      </c>
      <c r="J5953">
        <v>0.69074386358261108</v>
      </c>
      <c r="K5953">
        <v>-2.9931403696537018E-2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M45"/>
  <sheetViews>
    <sheetView workbookViewId="0">
      <selection activeCell="A3" sqref="A3"/>
    </sheetView>
  </sheetViews>
  <sheetFormatPr defaultRowHeight="15" x14ac:dyDescent="0.25"/>
  <cols>
    <col min="1" max="1" width="26.85546875" bestFit="1" customWidth="1"/>
    <col min="2" max="2" width="5.140625" customWidth="1"/>
    <col min="3" max="3" width="33.28515625" customWidth="1"/>
    <col min="4" max="4" width="28.140625" customWidth="1"/>
    <col min="6" max="6" width="24.28515625" bestFit="1" customWidth="1"/>
    <col min="7" max="7" width="9.85546875" bestFit="1" customWidth="1"/>
    <col min="13" max="13" width="9.7109375" bestFit="1" customWidth="1"/>
  </cols>
  <sheetData>
    <row r="2" spans="1:6" x14ac:dyDescent="0.25">
      <c r="A2" s="1" t="s">
        <v>3637</v>
      </c>
      <c r="C2" t="str">
        <f>CONCATENATE(Graph!$H10,Graph!$C$7,Graph!$C$8,1)</f>
        <v>1All CommercialAverage Event Day1</v>
      </c>
      <c r="D2" t="str">
        <f>CONCATENATE(Graph!$H10,Graph!$C$7,Graph!$C$8,0)</f>
        <v>1All CommercialAverage Event Day0</v>
      </c>
      <c r="F2" s="1" t="s">
        <v>2912</v>
      </c>
    </row>
    <row r="3" spans="1:6" x14ac:dyDescent="0.25">
      <c r="A3" t="s">
        <v>61</v>
      </c>
      <c r="C3" t="str">
        <f>CONCATENATE(Graph!$H11,Graph!$C$7,Graph!$C$8,1)</f>
        <v>2All CommercialAverage Event Day1</v>
      </c>
      <c r="D3" t="str">
        <f>CONCATENATE(Graph!$H11,Graph!$C$7,Graph!$C$8,0)</f>
        <v>2All CommercialAverage Event Day0</v>
      </c>
      <c r="F3" s="1" t="str">
        <f>"31-Jul-2014"</f>
        <v>31-Jul-2014</v>
      </c>
    </row>
    <row r="4" spans="1:6" x14ac:dyDescent="0.25">
      <c r="A4" t="s">
        <v>62</v>
      </c>
      <c r="C4" t="str">
        <f>CONCATENATE(Graph!$H12,Graph!$C$7,Graph!$C$8,1)</f>
        <v>3All CommercialAverage Event Day1</v>
      </c>
      <c r="D4" t="str">
        <f>CONCATENATE(Graph!$H12,Graph!$C$7,Graph!$C$8,0)</f>
        <v>3All CommercialAverage Event Day0</v>
      </c>
      <c r="F4" s="1" t="str">
        <f>"15-Sep-2014"</f>
        <v>15-Sep-2014</v>
      </c>
    </row>
    <row r="5" spans="1:6" x14ac:dyDescent="0.25">
      <c r="A5" s="23" t="s">
        <v>72</v>
      </c>
      <c r="C5" t="str">
        <f>CONCATENATE(Graph!$H13,Graph!$C$7,Graph!$C$8,1)</f>
        <v>4All CommercialAverage Event Day1</v>
      </c>
      <c r="D5" t="str">
        <f>CONCATENATE(Graph!$H13,Graph!$C$7,Graph!$C$8,0)</f>
        <v>4All CommercialAverage Event Day0</v>
      </c>
      <c r="F5" s="1" t="str">
        <f>"16-Sep-2014"</f>
        <v>16-Sep-2014</v>
      </c>
    </row>
    <row r="6" spans="1:6" x14ac:dyDescent="0.25">
      <c r="A6" s="23" t="s">
        <v>73</v>
      </c>
      <c r="C6" t="str">
        <f>CONCATENATE(Graph!$H14,Graph!$C$7,Graph!$C$8,1)</f>
        <v>5All CommercialAverage Event Day1</v>
      </c>
      <c r="D6" t="str">
        <f>CONCATENATE(Graph!$H14,Graph!$C$7,Graph!$C$8,0)</f>
        <v>5All CommercialAverage Event Day0</v>
      </c>
      <c r="F6" s="1" t="str">
        <f>"17-Sep-2014"</f>
        <v>17-Sep-2014</v>
      </c>
    </row>
    <row r="7" spans="1:6" x14ac:dyDescent="0.25">
      <c r="A7" s="23" t="s">
        <v>66</v>
      </c>
      <c r="C7" t="str">
        <f>CONCATENATE(Graph!$H15,Graph!$C$7,Graph!$C$8,1)</f>
        <v>6All CommercialAverage Event Day1</v>
      </c>
      <c r="D7" t="str">
        <f>CONCATENATE(Graph!$H15,Graph!$C$7,Graph!$C$8,0)</f>
        <v>6All CommercialAverage Event Day0</v>
      </c>
    </row>
    <row r="8" spans="1:6" x14ac:dyDescent="0.25">
      <c r="A8" s="23" t="s">
        <v>67</v>
      </c>
      <c r="C8" t="str">
        <f>CONCATENATE(Graph!$H16,Graph!$C$7,Graph!$C$8,1)</f>
        <v>7All CommercialAverage Event Day1</v>
      </c>
      <c r="D8" t="str">
        <f>CONCATENATE(Graph!$H16,Graph!$C$7,Graph!$C$8,0)</f>
        <v>7All CommercialAverage Event Day0</v>
      </c>
    </row>
    <row r="9" spans="1:6" x14ac:dyDescent="0.25">
      <c r="A9" t="s">
        <v>4123</v>
      </c>
      <c r="C9" t="str">
        <f>CONCATENATE(Graph!$H17,Graph!$C$7,Graph!$C$8,1)</f>
        <v>8All CommercialAverage Event Day1</v>
      </c>
      <c r="D9" t="str">
        <f>CONCATENATE(Graph!$H17,Graph!$C$7,Graph!$C$8,0)</f>
        <v>8All CommercialAverage Event Day0</v>
      </c>
    </row>
    <row r="10" spans="1:6" x14ac:dyDescent="0.25">
      <c r="A10" t="s">
        <v>4122</v>
      </c>
      <c r="C10" t="str">
        <f>CONCATENATE(Graph!$H18,Graph!$C$7,Graph!$C$8,1)</f>
        <v>9All CommercialAverage Event Day1</v>
      </c>
      <c r="D10" t="str">
        <f>CONCATENATE(Graph!$H18,Graph!$C$7,Graph!$C$8,0)</f>
        <v>9All CommercialAverage Event Day0</v>
      </c>
    </row>
    <row r="11" spans="1:6" x14ac:dyDescent="0.25">
      <c r="A11" t="s">
        <v>4124</v>
      </c>
      <c r="C11" t="str">
        <f>CONCATENATE(Graph!$H19,Graph!$C$7,Graph!$C$8,1)</f>
        <v>10All CommercialAverage Event Day1</v>
      </c>
      <c r="D11" t="str">
        <f>CONCATENATE(Graph!$H19,Graph!$C$7,Graph!$C$8,0)</f>
        <v>10All CommercialAverage Event Day0</v>
      </c>
    </row>
    <row r="12" spans="1:6" x14ac:dyDescent="0.25">
      <c r="A12" s="1" t="s">
        <v>4120</v>
      </c>
      <c r="C12" t="str">
        <f>CONCATENATE(Graph!$H20,Graph!$C$7,Graph!$C$8,1)</f>
        <v>11All CommercialAverage Event Day1</v>
      </c>
      <c r="D12" t="str">
        <f>CONCATENATE(Graph!$H20,Graph!$C$7,Graph!$C$8,0)</f>
        <v>11All CommercialAverage Event Day0</v>
      </c>
    </row>
    <row r="13" spans="1:6" x14ac:dyDescent="0.25">
      <c r="A13" s="23" t="s">
        <v>3638</v>
      </c>
      <c r="C13" t="str">
        <f>CONCATENATE(Graph!$H21,Graph!$C$7,Graph!$C$8,1)</f>
        <v>12All CommercialAverage Event Day1</v>
      </c>
      <c r="D13" t="str">
        <f>CONCATENATE(Graph!$H21,Graph!$C$7,Graph!$C$8,0)</f>
        <v>12All CommercialAverage Event Day0</v>
      </c>
    </row>
    <row r="14" spans="1:6" x14ac:dyDescent="0.25">
      <c r="C14" t="str">
        <f>CONCATENATE(Graph!$H22,Graph!$C$7,Graph!$C$8,1)</f>
        <v>13All CommercialAverage Event Day1</v>
      </c>
      <c r="D14" t="str">
        <f>CONCATENATE(Graph!$H22,Graph!$C$7,Graph!$C$8,0)</f>
        <v>13All CommercialAverage Event Day0</v>
      </c>
    </row>
    <row r="15" spans="1:6" x14ac:dyDescent="0.25">
      <c r="A15" s="1"/>
      <c r="C15" t="str">
        <f>CONCATENATE(Graph!$H23,Graph!$C$7,Graph!$C$8,1)</f>
        <v>14All CommercialAverage Event Day1</v>
      </c>
      <c r="D15" t="str">
        <f>CONCATENATE(Graph!$H23,Graph!$C$7,Graph!$C$8,0)</f>
        <v>14All CommercialAverage Event Day0</v>
      </c>
    </row>
    <row r="16" spans="1:6" x14ac:dyDescent="0.25">
      <c r="C16" t="str">
        <f>CONCATENATE(Graph!$H24,Graph!$C$7,Graph!$C$8,1)</f>
        <v>15All CommercialAverage Event Day1</v>
      </c>
      <c r="D16" t="str">
        <f>CONCATENATE(Graph!$H24,Graph!$C$7,Graph!$C$8,0)</f>
        <v>15All CommercialAverage Event Day0</v>
      </c>
    </row>
    <row r="17" spans="1:13" x14ac:dyDescent="0.25">
      <c r="A17" s="23"/>
      <c r="C17" t="str">
        <f>CONCATENATE(Graph!$H25,Graph!$C$7,Graph!$C$8,1)</f>
        <v>16All CommercialAverage Event Day1</v>
      </c>
      <c r="D17" t="str">
        <f>CONCATENATE(Graph!$H25,Graph!$C$7,Graph!$C$8,0)</f>
        <v>16All CommercialAverage Event Day0</v>
      </c>
    </row>
    <row r="18" spans="1:13" x14ac:dyDescent="0.25">
      <c r="A18" s="1"/>
      <c r="C18" t="str">
        <f>CONCATENATE(Graph!$H26,Graph!$C$7,Graph!$C$8,1)</f>
        <v>17All CommercialAverage Event Day1</v>
      </c>
      <c r="D18" t="str">
        <f>CONCATENATE(Graph!$H26,Graph!$C$7,Graph!$C$8,0)</f>
        <v>17All CommercialAverage Event Day0</v>
      </c>
    </row>
    <row r="19" spans="1:13" x14ac:dyDescent="0.25">
      <c r="A19" s="1"/>
      <c r="C19" t="str">
        <f>CONCATENATE(Graph!$H27,Graph!$C$7,Graph!$C$8,1)</f>
        <v>18All CommercialAverage Event Day1</v>
      </c>
      <c r="D19" t="str">
        <f>CONCATENATE(Graph!$H27,Graph!$C$7,Graph!$C$8,0)</f>
        <v>18All CommercialAverage Event Day0</v>
      </c>
    </row>
    <row r="20" spans="1:13" x14ac:dyDescent="0.25">
      <c r="A20" t="s">
        <v>28</v>
      </c>
      <c r="C20" t="str">
        <f>CONCATENATE(Graph!$H28,Graph!$C$7,Graph!$C$8,1)</f>
        <v>19All CommercialAverage Event Day1</v>
      </c>
      <c r="D20" t="str">
        <f>CONCATENATE(Graph!$H28,Graph!$C$7,Graph!$C$8,0)</f>
        <v>19All CommercialAverage Event Day0</v>
      </c>
    </row>
    <row r="21" spans="1:13" x14ac:dyDescent="0.25">
      <c r="A21" t="s">
        <v>1662</v>
      </c>
      <c r="C21" t="str">
        <f>CONCATENATE(Graph!$H29,Graph!$C$7,Graph!$C$8,1)</f>
        <v>20All CommercialAverage Event Day1</v>
      </c>
      <c r="D21" t="str">
        <f>CONCATENATE(Graph!$H29,Graph!$C$7,Graph!$C$8,0)</f>
        <v>20All CommercialAverage Event Day0</v>
      </c>
    </row>
    <row r="22" spans="1:13" x14ac:dyDescent="0.25">
      <c r="A22" t="s">
        <v>16</v>
      </c>
      <c r="C22" t="str">
        <f>CONCATENATE(Graph!$H30,Graph!$C$7,Graph!$C$8,1)</f>
        <v>21All CommercialAverage Event Day1</v>
      </c>
      <c r="D22" t="str">
        <f>CONCATENATE(Graph!$H30,Graph!$C$7,Graph!$C$8,0)</f>
        <v>21All CommercialAverage Event Day0</v>
      </c>
    </row>
    <row r="23" spans="1:13" x14ac:dyDescent="0.25">
      <c r="C23" t="str">
        <f>CONCATENATE(Graph!$H31,Graph!$C$7,Graph!$C$8,1)</f>
        <v>22All CommercialAverage Event Day1</v>
      </c>
      <c r="D23" t="str">
        <f>CONCATENATE(Graph!$H31,Graph!$C$7,Graph!$C$8,0)</f>
        <v>22All CommercialAverage Event Day0</v>
      </c>
    </row>
    <row r="24" spans="1:13" x14ac:dyDescent="0.25">
      <c r="C24" t="str">
        <f>CONCATENATE(Graph!$H32,Graph!$C$7,Graph!$C$8,1)</f>
        <v>23All CommercialAverage Event Day1</v>
      </c>
      <c r="D24" t="str">
        <f>CONCATENATE(Graph!$H32,Graph!$C$7,Graph!$C$8,0)</f>
        <v>23All CommercialAverage Event Day0</v>
      </c>
    </row>
    <row r="25" spans="1:13" x14ac:dyDescent="0.25">
      <c r="C25" t="str">
        <f>CONCATENATE(Graph!$H33,Graph!$C$7,Graph!$C$8,1)</f>
        <v>24All CommercialAverage Event Day1</v>
      </c>
      <c r="D25" t="str">
        <f>CONCATENATE(Graph!$H33,Graph!$C$7,Graph!$C$8,0)</f>
        <v>24All CommercialAverage Event Day0</v>
      </c>
    </row>
    <row r="27" spans="1:13" x14ac:dyDescent="0.25">
      <c r="C27">
        <v>0.9</v>
      </c>
      <c r="D27">
        <v>0.7</v>
      </c>
      <c r="E27">
        <v>0.5</v>
      </c>
      <c r="F27">
        <v>0.3</v>
      </c>
      <c r="G27">
        <v>0.1</v>
      </c>
    </row>
    <row r="29" spans="1:13" x14ac:dyDescent="0.25">
      <c r="C29">
        <v>25</v>
      </c>
    </row>
    <row r="32" spans="1:13" x14ac:dyDescent="0.25">
      <c r="M32" s="1"/>
    </row>
    <row r="33" spans="3:13" x14ac:dyDescent="0.25">
      <c r="M33" s="1"/>
    </row>
    <row r="34" spans="3:13" x14ac:dyDescent="0.25">
      <c r="M34" s="1"/>
    </row>
    <row r="35" spans="3:13" x14ac:dyDescent="0.25">
      <c r="M35" s="1"/>
    </row>
    <row r="36" spans="3:13" x14ac:dyDescent="0.25">
      <c r="M36" s="1"/>
    </row>
    <row r="37" spans="3:13" x14ac:dyDescent="0.25">
      <c r="M37" s="1"/>
    </row>
    <row r="38" spans="3:13" x14ac:dyDescent="0.25">
      <c r="C38" s="1"/>
      <c r="M38" s="1"/>
    </row>
    <row r="39" spans="3:13" x14ac:dyDescent="0.25">
      <c r="C39" s="1"/>
      <c r="M39" s="1"/>
    </row>
    <row r="40" spans="3:13" x14ac:dyDescent="0.25">
      <c r="C40" s="1"/>
      <c r="M40" s="1"/>
    </row>
    <row r="41" spans="3:13" x14ac:dyDescent="0.25">
      <c r="C41" s="1"/>
      <c r="M41" s="1"/>
    </row>
    <row r="42" spans="3:13" x14ac:dyDescent="0.25">
      <c r="C42" s="1"/>
    </row>
    <row r="43" spans="3:13" x14ac:dyDescent="0.25">
      <c r="C43" s="1"/>
    </row>
    <row r="44" spans="3:13" x14ac:dyDescent="0.25">
      <c r="C44" s="1"/>
    </row>
    <row r="45" spans="3:13" x14ac:dyDescent="0.25">
      <c r="C45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Graph</vt:lpstr>
      <vt:lpstr>Lookup</vt:lpstr>
      <vt:lpstr>Criteria</vt:lpstr>
      <vt:lpstr>data</vt:lpstr>
      <vt:lpstr>date</vt:lpstr>
      <vt:lpstr>group</vt:lpstr>
      <vt:lpstr>lca</vt:lpstr>
      <vt:lpstr>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Hartmann</dc:creator>
  <cp:lastModifiedBy>Thompson, Dan</cp:lastModifiedBy>
  <dcterms:created xsi:type="dcterms:W3CDTF">2011-10-10T22:52:04Z</dcterms:created>
  <dcterms:modified xsi:type="dcterms:W3CDTF">2015-03-31T23:34:27Z</dcterms:modified>
</cp:coreProperties>
</file>